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ATREE\Documents\BSAA Statistic\2025\Jan\Web\"/>
    </mc:Choice>
  </mc:AlternateContent>
  <bookViews>
    <workbookView xWindow="0" yWindow="0" windowWidth="15600" windowHeight="69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6" i="1" l="1"/>
  <c r="I6" i="1"/>
  <c r="F6" i="1"/>
  <c r="E6" i="1"/>
  <c r="C6" i="1"/>
  <c r="B6" i="1"/>
  <c r="D6" i="1" l="1"/>
  <c r="G6" i="1"/>
  <c r="K6" i="1"/>
  <c r="N6" i="1"/>
  <c r="O6" i="1" l="1"/>
  <c r="H6" i="1"/>
  <c r="N17" i="1"/>
  <c r="N16" i="1"/>
  <c r="N15" i="1"/>
  <c r="N14" i="1"/>
  <c r="N13" i="1"/>
  <c r="N12" i="1"/>
  <c r="N11" i="1"/>
  <c r="N10" i="1"/>
  <c r="N9" i="1"/>
  <c r="N8" i="1"/>
  <c r="N7" i="1"/>
  <c r="K17" i="1"/>
  <c r="K16" i="1"/>
  <c r="K15" i="1"/>
  <c r="K14" i="1"/>
  <c r="K13" i="1"/>
  <c r="K12" i="1"/>
  <c r="K11" i="1"/>
  <c r="K10" i="1"/>
  <c r="K9" i="1"/>
  <c r="K8" i="1"/>
  <c r="K7" i="1"/>
  <c r="G17" i="1"/>
  <c r="G16" i="1"/>
  <c r="G15" i="1"/>
  <c r="G14" i="1"/>
  <c r="G13" i="1"/>
  <c r="G12" i="1"/>
  <c r="G11" i="1"/>
  <c r="G10" i="1"/>
  <c r="G9" i="1"/>
  <c r="G8" i="1"/>
  <c r="G7" i="1"/>
  <c r="D17" i="1"/>
  <c r="D16" i="1"/>
  <c r="D15" i="1"/>
  <c r="D14" i="1"/>
  <c r="D13" i="1"/>
  <c r="D12" i="1"/>
  <c r="D11" i="1"/>
  <c r="D10" i="1"/>
  <c r="D9" i="1"/>
  <c r="D8" i="1"/>
  <c r="D7" i="1"/>
  <c r="J18" i="1"/>
  <c r="I18" i="1"/>
  <c r="M18" i="1"/>
  <c r="L18" i="1"/>
  <c r="F18" i="1"/>
  <c r="E18" i="1"/>
  <c r="C18" i="1"/>
  <c r="B18" i="1"/>
  <c r="P6" i="1" l="1"/>
  <c r="O13" i="1"/>
  <c r="H9" i="1"/>
  <c r="H7" i="1"/>
  <c r="H13" i="1"/>
  <c r="H17" i="1"/>
  <c r="O8" i="1"/>
  <c r="O17" i="1"/>
  <c r="O16" i="1"/>
  <c r="H16" i="1"/>
  <c r="O12" i="1"/>
  <c r="H12" i="1"/>
  <c r="H15" i="1"/>
  <c r="O15" i="1"/>
  <c r="H14" i="1"/>
  <c r="O14" i="1"/>
  <c r="H11" i="1"/>
  <c r="O11" i="1"/>
  <c r="O10" i="1"/>
  <c r="H10" i="1"/>
  <c r="O9" i="1"/>
  <c r="H8" i="1"/>
  <c r="N18" i="1"/>
  <c r="K18" i="1"/>
  <c r="O7" i="1"/>
  <c r="G18" i="1"/>
  <c r="P13" i="1" l="1"/>
  <c r="P9" i="1"/>
  <c r="P12" i="1"/>
  <c r="P8" i="1"/>
  <c r="P17" i="1"/>
  <c r="P16" i="1"/>
  <c r="P11" i="1"/>
  <c r="P14" i="1"/>
  <c r="P15" i="1"/>
  <c r="P10" i="1"/>
  <c r="O18" i="1"/>
  <c r="D18" i="1"/>
  <c r="H18" i="1"/>
  <c r="P7" i="1"/>
  <c r="P18" i="1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<sst xmlns="http://schemas.openxmlformats.org/spreadsheetml/2006/main" count="28" uniqueCount="21">
  <si>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</si>
  <si>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</si>
  <si>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</si>
  <si>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</si>
  <si>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</si>
  <si>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</si>
  <si>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</si>
  <si>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</si>
  <si>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</si>
  <si>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</si>
  <si>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</si>
  <si>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</si>
  <si>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</si>
  <si>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</si>
  <si>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</si>
  <si>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</si>
  <si>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</si>
  <si>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</si>
  <si>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</si>
  <si>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GRAND TOTAL</t>
  </si>
  <si>
    <t xml:space="preserve">                                        CONTAINER INBOUND AND OUTBOUND OF SONGKHLA PORT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</si>
</sst>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charset val="222"/>
      <scheme val="minor"/>
    </font>
    <font>
      <sz val="9"/>
      <color rgb="FFFF0000"/>
      <name val="Cambria"/>
      <family val="1"/>
      <scheme val="major"/>
    </font>
    <font>
      <sz val="10"/>
      <name val="Calibri"/>
      <family val="2"/>
      <charset val="222"/>
      <scheme val="minor"/>
    </font>
    <font>
      <sz val="14"/>
      <name val="BrowalliaUP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57">
    <xf numFmtId="0" fontId="0" fillId="0" borderId="0" xfId="0"/>
    <xf numFmtId="0" fontId="4" fillId="0" borderId="0" xfId="1" applyFont="1"/>
    <xf numFmtId="0" fontId="2" fillId="3" borderId="5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2" fillId="3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3" borderId="14" xfId="3" applyFont="1" applyFill="1" applyBorder="1" applyAlignment="1">
      <alignment horizontal="center"/>
    </xf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3" borderId="26" xfId="3" applyFont="1" applyFill="1" applyBorder="1" applyAlignment="1">
      <alignment horizontal="center"/>
    </xf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2" borderId="4" xfId="0" applyNumberFormat="1" applyFont="1" applyFill="1" applyBorder="1"/>
    <xf numFmtId="41" fontId="7" fillId="2" borderId="8" xfId="0" applyNumberFormat="1" applyFont="1" applyFill="1" applyBorder="1"/>
    <xf numFmtId="41" fontId="7" fillId="2" borderId="5" xfId="0" applyNumberFormat="1" applyFont="1" applyFill="1" applyBorder="1"/>
    <xf numFmtId="0" fontId="6" fillId="4" borderId="16" xfId="0" applyFont="1" applyFill="1" applyBorder="1"/>
    <xf numFmtId="0" fontId="8" fillId="4" borderId="18" xfId="0" applyFont="1" applyFill="1" applyBorder="1"/>
    <xf numFmtId="0" fontId="6" fillId="4" borderId="18" xfId="0" applyFont="1" applyFill="1" applyBorder="1"/>
    <xf numFmtId="41" fontId="7" fillId="4" borderId="10" xfId="0" applyNumberFormat="1" applyFont="1" applyFill="1" applyBorder="1"/>
    <xf numFmtId="41" fontId="7" fillId="4" borderId="6" xfId="0" applyNumberFormat="1" applyFont="1" applyFill="1" applyBorder="1"/>
    <xf numFmtId="41" fontId="7" fillId="4" borderId="7" xfId="0" applyNumberFormat="1" applyFont="1" applyFill="1" applyBorder="1"/>
    <xf numFmtId="0" fontId="2" fillId="5" borderId="19" xfId="2" applyFont="1" applyFill="1" applyBorder="1"/>
    <xf numFmtId="0" fontId="2" fillId="5" borderId="20" xfId="2" applyFont="1" applyFill="1" applyBorder="1"/>
    <xf numFmtId="0" fontId="2" fillId="5" borderId="21" xfId="2" applyFont="1" applyFill="1" applyBorder="1"/>
    <xf numFmtId="0" fontId="10" fillId="6" borderId="0" xfId="2" applyFont="1" applyFill="1" applyBorder="1"/>
    <xf numFmtId="0" fontId="9" fillId="6" borderId="0" xfId="0" applyFont="1" applyFill="1"/>
    <xf numFmtId="41" fontId="11" fillId="0" borderId="8" xfId="0" applyNumberFormat="1" applyFont="1" applyBorder="1"/>
    <xf numFmtId="41" fontId="11" fillId="2" borderId="8" xfId="0" applyNumberFormat="1" applyFont="1" applyFill="1" applyBorder="1"/>
    <xf numFmtId="41" fontId="11" fillId="4" borderId="6" xfId="0" applyNumberFormat="1" applyFont="1" applyFill="1" applyBorder="1"/>
    <xf numFmtId="41" fontId="11" fillId="0" borderId="22" xfId="0" applyNumberFormat="1" applyFont="1" applyBorder="1"/>
    <xf numFmtId="0" fontId="11" fillId="0" borderId="23" xfId="0" applyFont="1" applyBorder="1"/>
    <xf numFmtId="0" fontId="11" fillId="0" borderId="22" xfId="0" applyFont="1" applyBorder="1"/>
    <xf numFmtId="41" fontId="11" fillId="2" borderId="22" xfId="0" applyNumberFormat="1" applyFont="1" applyFill="1" applyBorder="1"/>
    <xf numFmtId="41" fontId="11" fillId="0" borderId="23" xfId="0" applyNumberFormat="1" applyFont="1" applyBorder="1"/>
    <xf numFmtId="41" fontId="11" fillId="0" borderId="27" xfId="0" applyNumberFormat="1" applyFont="1" applyBorder="1"/>
    <xf numFmtId="41" fontId="11" fillId="2" borderId="27" xfId="0" applyNumberFormat="1" applyFont="1" applyFill="1" applyBorder="1"/>
    <xf numFmtId="41" fontId="11" fillId="4" borderId="24" xfId="0" applyNumberFormat="1" applyFont="1" applyFill="1" applyBorder="1"/>
    <xf numFmtId="0" fontId="2" fillId="5" borderId="28" xfId="2" applyFont="1" applyFill="1" applyBorder="1"/>
    <xf numFmtId="41" fontId="11" fillId="2" borderId="6" xfId="0" applyNumberFormat="1" applyFont="1" applyFill="1" applyBorder="1"/>
    <xf numFmtId="41" fontId="7" fillId="2" borderId="6" xfId="0" applyNumberFormat="1" applyFont="1" applyFill="1" applyBorder="1"/>
    <xf numFmtId="164" fontId="12" fillId="0" borderId="8" xfId="0" applyNumberFormat="1" applyFont="1" applyBorder="1"/>
    <xf numFmtId="41" fontId="11" fillId="0" borderId="6" xfId="0" applyNumberFormat="1" applyFont="1" applyBorder="1"/>
    <xf numFmtId="164" fontId="12" fillId="0" borderId="8" xfId="0" applyNumberFormat="1" applyFont="1" applyFill="1" applyBorder="1"/>
    <xf numFmtId="0" fontId="2" fillId="5" borderId="11" xfId="2" applyFont="1" applyFill="1" applyBorder="1" applyAlignment="1">
      <alignment horizontal="center" vertical="center"/>
    </xf>
    <xf numFmtId="0" fontId="2" fillId="5" borderId="17" xfId="2" applyFont="1" applyFill="1" applyBorder="1" applyAlignment="1">
      <alignment horizontal="center" vertical="center"/>
    </xf>
    <xf numFmtId="0" fontId="2" fillId="5" borderId="19" xfId="2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FFFF99"/>
      <color rgb="FFFFFF66"/>
      <color rgb="FF99CC00"/>
      <color rgb="FFFFCC66"/>
      <color rgb="FFCCFF33"/>
      <color rgb="FFFFCC00"/>
      <color rgb="FF99FF99"/>
      <color rgb="FFCCFF66"/>
      <color rgb="FF33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P7" sqref="P7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20</v>
      </c>
    </row>
    <row r="2" spans="1:16" ht="15.75" thickBot="1"/>
    <row r="3" spans="1:16">
      <c r="A3" s="51" t="s">
        <v>0</v>
      </c>
      <c r="B3" s="54" t="s">
        <v>14</v>
      </c>
      <c r="C3" s="54"/>
      <c r="D3" s="54"/>
      <c r="E3" s="54"/>
      <c r="F3" s="54"/>
      <c r="G3" s="55"/>
      <c r="H3" s="10"/>
      <c r="I3" s="56" t="s">
        <v>17</v>
      </c>
      <c r="J3" s="54"/>
      <c r="K3" s="54"/>
      <c r="L3" s="54"/>
      <c r="M3" s="54"/>
      <c r="N3" s="54"/>
      <c r="O3" s="10"/>
      <c r="P3" s="23"/>
    </row>
    <row r="4" spans="1:16">
      <c r="A4" s="52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24" t="s">
        <v>19</v>
      </c>
    </row>
    <row r="5" spans="1:16">
      <c r="A5" s="53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17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25"/>
    </row>
    <row r="6" spans="1:16">
      <c r="A6" s="29" t="s">
        <v>1</v>
      </c>
      <c r="B6" s="11">
        <f>1002+16</f>
        <v>1018</v>
      </c>
      <c r="C6" s="15">
        <f>433+668</f>
        <v>1101</v>
      </c>
      <c r="D6" s="12">
        <f>SUM(C6*2)+B6</f>
        <v>3220</v>
      </c>
      <c r="E6" s="11">
        <f>579+24</f>
        <v>603</v>
      </c>
      <c r="F6" s="15">
        <f>954+10</f>
        <v>964</v>
      </c>
      <c r="G6" s="15">
        <f>SUM(F6*2)+E6</f>
        <v>2531</v>
      </c>
      <c r="H6" s="20">
        <f>SUM(D6+G6)</f>
        <v>5751</v>
      </c>
      <c r="I6" s="8">
        <f>1460+36</f>
        <v>1496</v>
      </c>
      <c r="J6" s="13">
        <f>1430+198</f>
        <v>1628</v>
      </c>
      <c r="K6" s="12">
        <f>SUM(J6*2)+I6</f>
        <v>4752</v>
      </c>
      <c r="L6" s="8">
        <v>375</v>
      </c>
      <c r="M6" s="13">
        <v>191</v>
      </c>
      <c r="N6" s="15">
        <f>SUM(M6*2)+L6</f>
        <v>757</v>
      </c>
      <c r="O6" s="20">
        <f>SUM(K6+N6)</f>
        <v>5509</v>
      </c>
      <c r="P6" s="26">
        <f>SUM(H6+O6)</f>
        <v>11260</v>
      </c>
    </row>
    <row r="7" spans="1:16">
      <c r="A7" s="30" t="s">
        <v>2</v>
      </c>
      <c r="B7" s="8"/>
      <c r="C7" s="13"/>
      <c r="D7" s="14">
        <f t="shared" ref="D7:D17" si="0">SUM(C7*2)+B7</f>
        <v>0</v>
      </c>
      <c r="E7" s="8"/>
      <c r="F7" s="13"/>
      <c r="G7" s="18">
        <f>SUM(F7*2)+E7</f>
        <v>0</v>
      </c>
      <c r="H7" s="21">
        <f t="shared" ref="H7:H17" si="1">SUM(D7+G7)</f>
        <v>0</v>
      </c>
      <c r="I7" s="8"/>
      <c r="J7" s="13"/>
      <c r="K7" s="14">
        <f t="shared" ref="K7:K17" si="2">SUM(J7*2)+I7</f>
        <v>0</v>
      </c>
      <c r="L7" s="8"/>
      <c r="M7" s="13"/>
      <c r="N7" s="18">
        <f t="shared" ref="N7:N17" si="3">SUM(M7*2)+L7</f>
        <v>0</v>
      </c>
      <c r="O7" s="21">
        <f t="shared" ref="O7:O17" si="4">SUM(K7+N7)</f>
        <v>0</v>
      </c>
      <c r="P7" s="27">
        <f t="shared" ref="P7:P17" si="5">SUM(H7+O7)</f>
        <v>0</v>
      </c>
    </row>
    <row r="8" spans="1:16">
      <c r="A8" s="30" t="s">
        <v>3</v>
      </c>
      <c r="B8" s="8"/>
      <c r="C8" s="13"/>
      <c r="D8" s="14">
        <f t="shared" si="0"/>
        <v>0</v>
      </c>
      <c r="E8" s="8"/>
      <c r="F8" s="14"/>
      <c r="G8" s="13">
        <f t="shared" ref="G8:G17" si="6">SUM(F8*2)+E8</f>
        <v>0</v>
      </c>
      <c r="H8" s="21">
        <f t="shared" si="1"/>
        <v>0</v>
      </c>
      <c r="I8" s="8"/>
      <c r="J8" s="13"/>
      <c r="K8" s="14">
        <f t="shared" si="2"/>
        <v>0</v>
      </c>
      <c r="L8" s="8"/>
      <c r="M8" s="13"/>
      <c r="N8" s="18">
        <f t="shared" si="3"/>
        <v>0</v>
      </c>
      <c r="O8" s="21">
        <f t="shared" si="4"/>
        <v>0</v>
      </c>
      <c r="P8" s="27">
        <f t="shared" si="5"/>
        <v>0</v>
      </c>
    </row>
    <row r="9" spans="1:16">
      <c r="A9" s="30" t="s">
        <v>4</v>
      </c>
      <c r="B9" s="8"/>
      <c r="C9" s="13"/>
      <c r="D9" s="14">
        <f t="shared" si="0"/>
        <v>0</v>
      </c>
      <c r="E9" s="14"/>
      <c r="F9" s="14"/>
      <c r="G9" s="14">
        <f t="shared" si="6"/>
        <v>0</v>
      </c>
      <c r="H9" s="21">
        <f t="shared" si="1"/>
        <v>0</v>
      </c>
      <c r="I9" s="14"/>
      <c r="J9" s="14"/>
      <c r="K9" s="14">
        <f t="shared" si="2"/>
        <v>0</v>
      </c>
      <c r="L9" s="14"/>
      <c r="M9" s="14"/>
      <c r="N9" s="13">
        <f t="shared" si="3"/>
        <v>0</v>
      </c>
      <c r="O9" s="21">
        <f t="shared" si="4"/>
        <v>0</v>
      </c>
      <c r="P9" s="27">
        <f t="shared" si="5"/>
        <v>0</v>
      </c>
    </row>
    <row r="10" spans="1:16" ht="20.25">
      <c r="A10" s="45" t="s">
        <v>5</v>
      </c>
      <c r="B10" s="48"/>
      <c r="C10" s="48"/>
      <c r="D10" s="34">
        <f t="shared" si="0"/>
        <v>0</v>
      </c>
      <c r="E10" s="48"/>
      <c r="F10" s="48"/>
      <c r="G10" s="34">
        <f t="shared" si="6"/>
        <v>0</v>
      </c>
      <c r="H10" s="35">
        <f t="shared" si="1"/>
        <v>0</v>
      </c>
      <c r="I10" s="50"/>
      <c r="J10" s="50"/>
      <c r="K10" s="34">
        <f t="shared" si="2"/>
        <v>0</v>
      </c>
      <c r="L10" s="50"/>
      <c r="M10" s="50"/>
      <c r="N10" s="49">
        <f t="shared" si="3"/>
        <v>0</v>
      </c>
      <c r="O10" s="46">
        <f t="shared" si="4"/>
        <v>0</v>
      </c>
      <c r="P10" s="36">
        <f t="shared" si="5"/>
        <v>0</v>
      </c>
    </row>
    <row r="11" spans="1:16">
      <c r="A11" s="45" t="s">
        <v>6</v>
      </c>
      <c r="B11" s="14"/>
      <c r="C11" s="14"/>
      <c r="D11" s="14">
        <f t="shared" si="0"/>
        <v>0</v>
      </c>
      <c r="E11" s="14"/>
      <c r="F11" s="14"/>
      <c r="G11" s="14">
        <f t="shared" si="6"/>
        <v>0</v>
      </c>
      <c r="H11" s="21">
        <f t="shared" si="1"/>
        <v>0</v>
      </c>
      <c r="I11" s="14"/>
      <c r="J11" s="14"/>
      <c r="K11" s="14">
        <f t="shared" si="2"/>
        <v>0</v>
      </c>
      <c r="L11" s="14"/>
      <c r="M11" s="14"/>
      <c r="N11" s="8">
        <f t="shared" si="3"/>
        <v>0</v>
      </c>
      <c r="O11" s="47">
        <f t="shared" si="4"/>
        <v>0</v>
      </c>
      <c r="P11" s="27">
        <f t="shared" si="5"/>
        <v>0</v>
      </c>
    </row>
    <row r="12" spans="1:16">
      <c r="A12" s="45" t="s">
        <v>7</v>
      </c>
      <c r="B12" s="14"/>
      <c r="C12" s="14"/>
      <c r="D12" s="14">
        <f t="shared" si="0"/>
        <v>0</v>
      </c>
      <c r="E12" s="14"/>
      <c r="F12" s="14"/>
      <c r="G12" s="14">
        <f t="shared" si="6"/>
        <v>0</v>
      </c>
      <c r="H12" s="21">
        <f t="shared" si="1"/>
        <v>0</v>
      </c>
      <c r="I12" s="14"/>
      <c r="J12" s="14"/>
      <c r="K12" s="14">
        <f t="shared" si="2"/>
        <v>0</v>
      </c>
      <c r="L12" s="14"/>
      <c r="M12" s="14"/>
      <c r="N12" s="8">
        <f t="shared" si="3"/>
        <v>0</v>
      </c>
      <c r="O12" s="47">
        <f t="shared" si="4"/>
        <v>0</v>
      </c>
      <c r="P12" s="27">
        <f t="shared" si="5"/>
        <v>0</v>
      </c>
    </row>
    <row r="13" spans="1:16">
      <c r="A13" s="45" t="s">
        <v>8</v>
      </c>
      <c r="B13" s="14"/>
      <c r="C13" s="13"/>
      <c r="D13" s="14">
        <f t="shared" si="0"/>
        <v>0</v>
      </c>
      <c r="E13" s="14"/>
      <c r="F13" s="14"/>
      <c r="G13" s="14">
        <f t="shared" si="6"/>
        <v>0</v>
      </c>
      <c r="H13" s="21">
        <f t="shared" si="1"/>
        <v>0</v>
      </c>
      <c r="I13" s="14"/>
      <c r="J13" s="14"/>
      <c r="K13" s="14">
        <f t="shared" si="2"/>
        <v>0</v>
      </c>
      <c r="L13" s="14"/>
      <c r="M13" s="14"/>
      <c r="N13" s="13">
        <f t="shared" si="3"/>
        <v>0</v>
      </c>
      <c r="O13" s="21">
        <f t="shared" si="4"/>
        <v>0</v>
      </c>
      <c r="P13" s="27">
        <f t="shared" si="5"/>
        <v>0</v>
      </c>
    </row>
    <row r="14" spans="1:16">
      <c r="A14" s="30" t="s">
        <v>9</v>
      </c>
      <c r="B14" s="8"/>
      <c r="C14" s="13"/>
      <c r="D14" s="14">
        <f t="shared" si="0"/>
        <v>0</v>
      </c>
      <c r="E14" s="8"/>
      <c r="F14" s="14"/>
      <c r="G14" s="13">
        <f t="shared" si="6"/>
        <v>0</v>
      </c>
      <c r="H14" s="21">
        <f t="shared" si="1"/>
        <v>0</v>
      </c>
      <c r="I14" s="8"/>
      <c r="J14" s="14"/>
      <c r="K14" s="8">
        <f t="shared" si="2"/>
        <v>0</v>
      </c>
      <c r="L14" s="14"/>
      <c r="M14" s="13"/>
      <c r="N14" s="18">
        <f t="shared" si="3"/>
        <v>0</v>
      </c>
      <c r="O14" s="21">
        <f t="shared" si="4"/>
        <v>0</v>
      </c>
      <c r="P14" s="27">
        <f t="shared" si="5"/>
        <v>0</v>
      </c>
    </row>
    <row r="15" spans="1:16">
      <c r="A15" s="30" t="s">
        <v>10</v>
      </c>
      <c r="B15" s="8"/>
      <c r="C15" s="13"/>
      <c r="D15" s="14">
        <f t="shared" si="0"/>
        <v>0</v>
      </c>
      <c r="E15" s="8"/>
      <c r="F15" s="14"/>
      <c r="G15" s="13">
        <f t="shared" si="6"/>
        <v>0</v>
      </c>
      <c r="H15" s="21">
        <f t="shared" si="1"/>
        <v>0</v>
      </c>
      <c r="I15" s="8"/>
      <c r="J15" s="14"/>
      <c r="K15" s="8">
        <f t="shared" si="2"/>
        <v>0</v>
      </c>
      <c r="L15" s="14"/>
      <c r="M15" s="13"/>
      <c r="N15" s="18">
        <f t="shared" si="3"/>
        <v>0</v>
      </c>
      <c r="O15" s="21">
        <f t="shared" si="4"/>
        <v>0</v>
      </c>
      <c r="P15" s="27">
        <f t="shared" si="5"/>
        <v>0</v>
      </c>
    </row>
    <row r="16" spans="1:16">
      <c r="A16" s="30" t="s">
        <v>11</v>
      </c>
      <c r="B16" s="8"/>
      <c r="C16" s="13"/>
      <c r="D16" s="14">
        <f t="shared" si="0"/>
        <v>0</v>
      </c>
      <c r="E16" s="8"/>
      <c r="F16" s="13"/>
      <c r="G16" s="18">
        <f t="shared" si="6"/>
        <v>0</v>
      </c>
      <c r="H16" s="21">
        <f t="shared" si="1"/>
        <v>0</v>
      </c>
      <c r="I16" s="8"/>
      <c r="J16" s="13"/>
      <c r="K16" s="14">
        <f t="shared" si="2"/>
        <v>0</v>
      </c>
      <c r="L16" s="8"/>
      <c r="M16" s="13"/>
      <c r="N16" s="18">
        <f t="shared" si="3"/>
        <v>0</v>
      </c>
      <c r="O16" s="21">
        <f t="shared" si="4"/>
        <v>0</v>
      </c>
      <c r="P16" s="27">
        <f t="shared" si="5"/>
        <v>0</v>
      </c>
    </row>
    <row r="17" spans="1:16">
      <c r="A17" s="30" t="s">
        <v>12</v>
      </c>
      <c r="B17" s="8"/>
      <c r="C17" s="13"/>
      <c r="D17" s="16">
        <f t="shared" si="0"/>
        <v>0</v>
      </c>
      <c r="E17" s="8"/>
      <c r="F17" s="13"/>
      <c r="G17" s="18">
        <f t="shared" si="6"/>
        <v>0</v>
      </c>
      <c r="H17" s="22">
        <f t="shared" si="1"/>
        <v>0</v>
      </c>
      <c r="I17" s="8"/>
      <c r="J17" s="13"/>
      <c r="K17" s="16">
        <f t="shared" si="2"/>
        <v>0</v>
      </c>
      <c r="L17" s="8"/>
      <c r="M17" s="13"/>
      <c r="N17" s="19">
        <f t="shared" si="3"/>
        <v>0</v>
      </c>
      <c r="O17" s="22">
        <f t="shared" si="4"/>
        <v>0</v>
      </c>
      <c r="P17" s="28">
        <f t="shared" si="5"/>
        <v>0</v>
      </c>
    </row>
    <row r="18" spans="1:16" ht="15.75" thickBot="1">
      <c r="A18" s="31" t="s">
        <v>13</v>
      </c>
      <c r="B18" s="37">
        <f t="shared" ref="B18:H18" si="7">SUM(B6:B17)</f>
        <v>1018</v>
      </c>
      <c r="C18" s="38">
        <f t="shared" si="7"/>
        <v>1101</v>
      </c>
      <c r="D18" s="38">
        <f t="shared" si="7"/>
        <v>3220</v>
      </c>
      <c r="E18" s="38">
        <f t="shared" si="7"/>
        <v>603</v>
      </c>
      <c r="F18" s="38">
        <f t="shared" si="7"/>
        <v>964</v>
      </c>
      <c r="G18" s="39">
        <f t="shared" si="7"/>
        <v>2531</v>
      </c>
      <c r="H18" s="40">
        <f t="shared" si="7"/>
        <v>5751</v>
      </c>
      <c r="I18" s="41">
        <f t="shared" ref="I18:P18" si="8">SUM(I6:I17)</f>
        <v>1496</v>
      </c>
      <c r="J18" s="41">
        <f t="shared" si="8"/>
        <v>1628</v>
      </c>
      <c r="K18" s="41">
        <f t="shared" si="8"/>
        <v>4752</v>
      </c>
      <c r="L18" s="41">
        <f t="shared" si="8"/>
        <v>375</v>
      </c>
      <c r="M18" s="41">
        <f t="shared" si="8"/>
        <v>191</v>
      </c>
      <c r="N18" s="42">
        <f t="shared" si="8"/>
        <v>757</v>
      </c>
      <c r="O18" s="43">
        <f t="shared" si="8"/>
        <v>5509</v>
      </c>
      <c r="P18" s="44">
        <f t="shared" si="8"/>
        <v>11260</v>
      </c>
    </row>
    <row r="20" spans="1:16">
      <c r="A20" s="32"/>
      <c r="B20" s="32"/>
      <c r="C20" s="33"/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2023-11-28T07:54:00Z</cp:lastPrinted>
  <dcterms:created xsi:type="dcterms:W3CDTF">2021-02-24T09:04:02Z</dcterms:created>
  <dcterms:modified xsi:type="dcterms:W3CDTF">2025-02-26T02:54:59Z</dcterms:modified>
</cp:coreProperties>
</file>