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5\Jan\Web\"/>
    </mc:Choice>
  </mc:AlternateContent>
  <bookViews>
    <workbookView xWindow="0" yWindow="0" windowWidth="20490" windowHeight="7755"/>
  </bookViews>
  <sheets>
    <sheet name="ตู้สินค้าแยกขนาด BKP-2025" sheetId="1" r:id="rId1"/>
  </sheets>
  <definedNames>
    <definedName name="_xlnm.Print_Area" localSheetId="0">'ตู้สินค้าแยกขนาด BKP-2025'!$A$2:$AE$19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C7" i="1"/>
  <c r="B7" i="1"/>
  <c r="S12" i="1" l="1"/>
  <c r="E12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B18" i="1"/>
  <c r="AA18" i="1"/>
  <c r="W18" i="1"/>
  <c r="S18" i="1"/>
  <c r="AC18" i="1" s="1"/>
  <c r="N18" i="1"/>
  <c r="M18" i="1"/>
  <c r="I18" i="1"/>
  <c r="E18" i="1"/>
  <c r="AB17" i="1"/>
  <c r="AA17" i="1"/>
  <c r="W17" i="1"/>
  <c r="S17" i="1"/>
  <c r="N17" i="1"/>
  <c r="M17" i="1"/>
  <c r="I17" i="1"/>
  <c r="E17" i="1"/>
  <c r="AB16" i="1"/>
  <c r="AA16" i="1"/>
  <c r="W16" i="1"/>
  <c r="S16" i="1"/>
  <c r="N16" i="1"/>
  <c r="M16" i="1"/>
  <c r="I16" i="1"/>
  <c r="E16" i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S10" i="1"/>
  <c r="AC10" i="1" s="1"/>
  <c r="M10" i="1"/>
  <c r="I10" i="1"/>
  <c r="E10" i="1"/>
  <c r="O10" i="1" s="1"/>
  <c r="C19" i="1"/>
  <c r="N10" i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B7" i="1"/>
  <c r="AA7" i="1"/>
  <c r="AA19" i="1" s="1"/>
  <c r="W7" i="1"/>
  <c r="S7" i="1"/>
  <c r="N7" i="1"/>
  <c r="AD7" i="1" s="1"/>
  <c r="M7" i="1"/>
  <c r="M19" i="1" s="1"/>
  <c r="I7" i="1"/>
  <c r="E7" i="1"/>
  <c r="AE8" i="1" l="1"/>
  <c r="AE10" i="1"/>
  <c r="AD18" i="1"/>
  <c r="O18" i="1"/>
  <c r="AE18" i="1" s="1"/>
  <c r="AC17" i="1"/>
  <c r="AD17" i="1"/>
  <c r="O17" i="1"/>
  <c r="AD16" i="1"/>
  <c r="AC16" i="1"/>
  <c r="O16" i="1"/>
  <c r="AD15" i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7" i="1" l="1"/>
  <c r="AE16" i="1"/>
  <c r="AE13" i="1"/>
  <c r="AE11" i="1"/>
  <c r="AC19" i="1"/>
  <c r="AD10" i="1"/>
  <c r="AD19" i="1" s="1"/>
  <c r="O19" i="1"/>
  <c r="AE7" i="1"/>
  <c r="AE19" i="1" l="1"/>
</calcChain>
</file>

<file path=xl/sharedStrings.xml><?xml version="1.0" encoding="utf-8"?>
<sst xmlns="http://schemas.openxmlformats.org/spreadsheetml/2006/main" count="64" uniqueCount="35">
  <si>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</si>
  <si>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</si>
  <si>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</si>
  <si>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</si>
  <si>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</si>
  <si>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</si>
  <si>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</si>
  <si>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</si>
  <si>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</si>
  <si>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</si>
  <si>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</si>
  <si>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</si>
  <si>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</si>
  <si>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</si>
  <si>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</si>
  <si>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</si>
  <si>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</si>
  <si>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</si>
  <si>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</si>
  <si>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</si>
  <si>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</si>
  <si>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</si>
  <si>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</si>
  <si>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</si>
  <si>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</si>
  <si>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</si>
  <si>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</si>
  <si>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</si>
  <si>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</si>
  <si>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</si>
  <si>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</si>
  <si>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</si>
  <si>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</si>
  <si>
    <t xml:space="preserve">         Inbound -Outbound container record at BKP -2025</t>
  </si>
  <si>
    <t xml:space="preserve"> Inbound -Outbound container record at BKP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</si>
</sst>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zoomScaleNormal="100" workbookViewId="0">
      <selection activeCell="A5" sqref="A5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33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34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0</v>
      </c>
      <c r="AA3" s="6"/>
      <c r="AB3" s="6"/>
      <c r="AC3" s="6"/>
      <c r="AD3" s="6"/>
      <c r="AE3" s="6"/>
    </row>
    <row r="4" spans="1:31" ht="21.75" thickBot="1">
      <c r="A4" s="7">
        <v>2025</v>
      </c>
      <c r="B4" s="79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2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3</v>
      </c>
      <c r="AE4" s="13"/>
    </row>
    <row r="5" spans="1:31" ht="21.75" thickBot="1">
      <c r="A5" s="14" t="s">
        <v>4</v>
      </c>
      <c r="B5" s="82" t="s">
        <v>5</v>
      </c>
      <c r="C5" s="83"/>
      <c r="D5" s="84"/>
      <c r="E5" s="15" t="s">
        <v>6</v>
      </c>
      <c r="F5" s="85" t="s">
        <v>7</v>
      </c>
      <c r="G5" s="86"/>
      <c r="H5" s="87"/>
      <c r="I5" s="15" t="s">
        <v>6</v>
      </c>
      <c r="J5" s="85" t="s">
        <v>8</v>
      </c>
      <c r="K5" s="86"/>
      <c r="L5" s="87"/>
      <c r="M5" s="15" t="s">
        <v>6</v>
      </c>
      <c r="N5" s="16" t="s">
        <v>9</v>
      </c>
      <c r="O5" s="17" t="s">
        <v>10</v>
      </c>
      <c r="P5" s="18" t="s">
        <v>11</v>
      </c>
      <c r="Q5" s="19"/>
      <c r="R5" s="20"/>
      <c r="S5" s="15" t="s">
        <v>12</v>
      </c>
      <c r="T5" s="21" t="s">
        <v>13</v>
      </c>
      <c r="U5" s="19"/>
      <c r="V5" s="20"/>
      <c r="W5" s="15" t="s">
        <v>12</v>
      </c>
      <c r="X5" s="21" t="s">
        <v>14</v>
      </c>
      <c r="Y5" s="19"/>
      <c r="Z5" s="20"/>
      <c r="AA5" s="15" t="s">
        <v>12</v>
      </c>
      <c r="AB5" s="16" t="s">
        <v>9</v>
      </c>
      <c r="AC5" s="22" t="s">
        <v>15</v>
      </c>
      <c r="AD5" s="23"/>
      <c r="AE5" s="24"/>
    </row>
    <row r="6" spans="1:31" ht="21.75" thickBot="1">
      <c r="A6" s="25"/>
      <c r="B6" s="26" t="s">
        <v>16</v>
      </c>
      <c r="C6" s="27" t="s">
        <v>17</v>
      </c>
      <c r="D6" s="27" t="s">
        <v>18</v>
      </c>
      <c r="E6" s="28" t="s">
        <v>12</v>
      </c>
      <c r="F6" s="27" t="s">
        <v>16</v>
      </c>
      <c r="G6" s="27" t="s">
        <v>17</v>
      </c>
      <c r="H6" s="27" t="s">
        <v>18</v>
      </c>
      <c r="I6" s="28" t="s">
        <v>12</v>
      </c>
      <c r="J6" s="27" t="s">
        <v>16</v>
      </c>
      <c r="K6" s="27" t="s">
        <v>17</v>
      </c>
      <c r="L6" s="27" t="s">
        <v>18</v>
      </c>
      <c r="M6" s="28" t="s">
        <v>12</v>
      </c>
      <c r="N6" s="29"/>
      <c r="O6" s="30" t="s">
        <v>12</v>
      </c>
      <c r="P6" s="26" t="s">
        <v>16</v>
      </c>
      <c r="Q6" s="27" t="s">
        <v>17</v>
      </c>
      <c r="R6" s="27" t="s">
        <v>18</v>
      </c>
      <c r="S6" s="28"/>
      <c r="T6" s="27" t="s">
        <v>16</v>
      </c>
      <c r="U6" s="27" t="s">
        <v>17</v>
      </c>
      <c r="V6" s="27" t="s">
        <v>18</v>
      </c>
      <c r="W6" s="28"/>
      <c r="X6" s="27" t="s">
        <v>16</v>
      </c>
      <c r="Y6" s="27" t="s">
        <v>17</v>
      </c>
      <c r="Z6" s="27" t="s">
        <v>18</v>
      </c>
      <c r="AA6" s="28"/>
      <c r="AB6" s="29"/>
      <c r="AC6" s="30" t="s">
        <v>12</v>
      </c>
      <c r="AD6" s="31" t="s">
        <v>9</v>
      </c>
      <c r="AE6" s="31" t="s">
        <v>19</v>
      </c>
    </row>
    <row r="7" spans="1:31" ht="21">
      <c r="A7" s="32" t="s">
        <v>20</v>
      </c>
      <c r="B7" s="33">
        <f>2741+22214</f>
        <v>24955</v>
      </c>
      <c r="C7" s="34">
        <f>2129+20378</f>
        <v>22507</v>
      </c>
      <c r="D7" s="34">
        <v>28</v>
      </c>
      <c r="E7" s="35">
        <f t="shared" ref="E7:E18" si="0">SUM((C7*2)+(D7*2.25)+B7)</f>
        <v>70032</v>
      </c>
      <c r="F7" s="36">
        <v>946</v>
      </c>
      <c r="G7" s="34">
        <v>138</v>
      </c>
      <c r="H7" s="37"/>
      <c r="I7" s="38">
        <f>SUM((G7*2)+(H7*2.25)+F7)</f>
        <v>1222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48574</v>
      </c>
      <c r="O7" s="42">
        <f>SUM(E7+I7+M7)</f>
        <v>71254</v>
      </c>
      <c r="P7" s="43">
        <f>2394+9793</f>
        <v>12187</v>
      </c>
      <c r="Q7" s="44">
        <f>818+7883</f>
        <v>8701</v>
      </c>
      <c r="R7" s="39"/>
      <c r="S7" s="38">
        <f t="shared" ref="S7:S18" si="2">SUM((Q7*2)+(R7*2.25)+P7)</f>
        <v>29589</v>
      </c>
      <c r="T7" s="44">
        <v>1210</v>
      </c>
      <c r="U7" s="44">
        <v>1170</v>
      </c>
      <c r="V7" s="44"/>
      <c r="W7" s="38">
        <f t="shared" ref="W7:W18" si="3">SUM((U7*2)+(V7*2.25)+T7)</f>
        <v>3550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23268</v>
      </c>
      <c r="AC7" s="42">
        <f t="shared" ref="AC7:AC18" si="5">SUM(S7+W7+AA7)</f>
        <v>33139</v>
      </c>
      <c r="AD7" s="47">
        <f t="shared" ref="AD7:AE18" si="6">SUM(N7+AB7)</f>
        <v>71842</v>
      </c>
      <c r="AE7" s="48">
        <f t="shared" si="6"/>
        <v>104393</v>
      </c>
    </row>
    <row r="8" spans="1:31" ht="21">
      <c r="A8" s="49" t="s">
        <v>21</v>
      </c>
      <c r="B8" s="43"/>
      <c r="C8" s="44"/>
      <c r="D8" s="44"/>
      <c r="E8" s="35">
        <f t="shared" si="0"/>
        <v>0</v>
      </c>
      <c r="F8" s="50"/>
      <c r="G8" s="44"/>
      <c r="H8" s="44"/>
      <c r="I8" s="38">
        <f t="shared" ref="I8:I18" si="7">SUM((G8*2)+(H8*2.25)+F8)</f>
        <v>0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0</v>
      </c>
      <c r="O8" s="42">
        <f t="shared" ref="O8:O18" si="9">SUM(E8+I8+M8)</f>
        <v>0</v>
      </c>
      <c r="P8" s="33"/>
      <c r="Q8" s="44"/>
      <c r="R8" s="51"/>
      <c r="S8" s="38">
        <f t="shared" si="2"/>
        <v>0</v>
      </c>
      <c r="T8" s="44"/>
      <c r="U8" s="44"/>
      <c r="V8" s="44"/>
      <c r="W8" s="38">
        <f t="shared" si="3"/>
        <v>0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0</v>
      </c>
      <c r="AC8" s="42">
        <f t="shared" si="5"/>
        <v>0</v>
      </c>
      <c r="AD8" s="52">
        <f t="shared" si="6"/>
        <v>0</v>
      </c>
      <c r="AE8" s="53">
        <f t="shared" si="6"/>
        <v>0</v>
      </c>
    </row>
    <row r="9" spans="1:31" ht="21">
      <c r="A9" s="49" t="s">
        <v>22</v>
      </c>
      <c r="B9" s="43"/>
      <c r="C9" s="44"/>
      <c r="D9" s="44"/>
      <c r="E9" s="35">
        <f t="shared" si="0"/>
        <v>0</v>
      </c>
      <c r="F9" s="50"/>
      <c r="G9" s="44"/>
      <c r="H9" s="44"/>
      <c r="I9" s="38">
        <f t="shared" si="7"/>
        <v>0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0</v>
      </c>
      <c r="O9" s="42">
        <f t="shared" si="9"/>
        <v>0</v>
      </c>
      <c r="P9" s="43"/>
      <c r="Q9" s="44"/>
      <c r="R9" s="44"/>
      <c r="S9" s="38">
        <f t="shared" si="2"/>
        <v>0</v>
      </c>
      <c r="T9" s="44"/>
      <c r="U9" s="44"/>
      <c r="V9" s="44"/>
      <c r="W9" s="38">
        <f t="shared" si="3"/>
        <v>0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0</v>
      </c>
      <c r="AC9" s="42">
        <f t="shared" si="5"/>
        <v>0</v>
      </c>
      <c r="AD9" s="52">
        <f t="shared" si="6"/>
        <v>0</v>
      </c>
      <c r="AE9" s="53">
        <f t="shared" si="6"/>
        <v>0</v>
      </c>
    </row>
    <row r="10" spans="1:31" ht="21">
      <c r="A10" s="49" t="s">
        <v>23</v>
      </c>
      <c r="B10" s="43"/>
      <c r="C10" s="44"/>
      <c r="D10" s="44"/>
      <c r="E10" s="35">
        <f t="shared" si="0"/>
        <v>0</v>
      </c>
      <c r="F10" s="50"/>
      <c r="G10" s="44"/>
      <c r="H10" s="44"/>
      <c r="I10" s="38">
        <f t="shared" si="7"/>
        <v>0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0</v>
      </c>
      <c r="O10" s="42">
        <f t="shared" si="9"/>
        <v>0</v>
      </c>
      <c r="P10" s="43"/>
      <c r="Q10" s="44"/>
      <c r="R10" s="44"/>
      <c r="S10" s="38">
        <f t="shared" si="2"/>
        <v>0</v>
      </c>
      <c r="T10" s="44"/>
      <c r="U10" s="44"/>
      <c r="V10" s="44"/>
      <c r="W10" s="38">
        <f t="shared" si="3"/>
        <v>0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0</v>
      </c>
      <c r="AC10" s="42">
        <f t="shared" si="5"/>
        <v>0</v>
      </c>
      <c r="AD10" s="52">
        <f t="shared" si="6"/>
        <v>0</v>
      </c>
      <c r="AE10" s="53">
        <f t="shared" si="6"/>
        <v>0</v>
      </c>
    </row>
    <row r="11" spans="1:31" ht="21">
      <c r="A11" s="49" t="s">
        <v>24</v>
      </c>
      <c r="B11" s="54"/>
      <c r="C11" s="44"/>
      <c r="D11" s="44"/>
      <c r="E11" s="35">
        <f t="shared" si="0"/>
        <v>0</v>
      </c>
      <c r="F11" s="50"/>
      <c r="G11" s="44"/>
      <c r="H11" s="44"/>
      <c r="I11" s="38">
        <f t="shared" si="7"/>
        <v>0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0</v>
      </c>
      <c r="O11" s="42">
        <f t="shared" si="9"/>
        <v>0</v>
      </c>
      <c r="P11" s="43"/>
      <c r="Q11" s="44"/>
      <c r="R11" s="44"/>
      <c r="S11" s="38">
        <f t="shared" si="2"/>
        <v>0</v>
      </c>
      <c r="T11" s="44"/>
      <c r="U11" s="44"/>
      <c r="V11" s="44"/>
      <c r="W11" s="38">
        <f t="shared" si="3"/>
        <v>0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0</v>
      </c>
      <c r="AC11" s="42">
        <f t="shared" si="5"/>
        <v>0</v>
      </c>
      <c r="AD11" s="52">
        <f t="shared" si="6"/>
        <v>0</v>
      </c>
      <c r="AE11" s="53">
        <f t="shared" si="6"/>
        <v>0</v>
      </c>
    </row>
    <row r="12" spans="1:31" ht="21">
      <c r="A12" s="49" t="s">
        <v>25</v>
      </c>
      <c r="B12" s="43"/>
      <c r="C12" s="44"/>
      <c r="D12" s="44"/>
      <c r="E12" s="35">
        <f t="shared" si="0"/>
        <v>0</v>
      </c>
      <c r="F12" s="50"/>
      <c r="G12" s="44"/>
      <c r="H12" s="44"/>
      <c r="I12" s="38">
        <f t="shared" si="7"/>
        <v>0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0</v>
      </c>
      <c r="O12" s="42">
        <f t="shared" si="9"/>
        <v>0</v>
      </c>
      <c r="P12" s="55"/>
      <c r="Q12" s="44"/>
      <c r="R12" s="44"/>
      <c r="S12" s="56">
        <f t="shared" si="2"/>
        <v>0</v>
      </c>
      <c r="T12" s="44"/>
      <c r="U12" s="44"/>
      <c r="V12" s="44"/>
      <c r="W12" s="38">
        <f t="shared" si="3"/>
        <v>0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0</v>
      </c>
      <c r="AC12" s="57">
        <f t="shared" si="5"/>
        <v>0</v>
      </c>
      <c r="AD12" s="52">
        <f t="shared" si="6"/>
        <v>0</v>
      </c>
      <c r="AE12" s="58">
        <f t="shared" si="6"/>
        <v>0</v>
      </c>
    </row>
    <row r="13" spans="1:31" ht="21">
      <c r="A13" s="49" t="s">
        <v>26</v>
      </c>
      <c r="B13" s="43"/>
      <c r="C13" s="44"/>
      <c r="D13" s="44"/>
      <c r="E13" s="35">
        <f t="shared" si="0"/>
        <v>0</v>
      </c>
      <c r="F13" s="50"/>
      <c r="G13" s="44"/>
      <c r="H13" s="44"/>
      <c r="I13" s="38">
        <f t="shared" si="7"/>
        <v>0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0</v>
      </c>
      <c r="O13" s="42">
        <f t="shared" si="9"/>
        <v>0</v>
      </c>
      <c r="P13" s="43"/>
      <c r="Q13" s="44"/>
      <c r="R13" s="44"/>
      <c r="S13" s="38">
        <f t="shared" si="2"/>
        <v>0</v>
      </c>
      <c r="T13" s="44"/>
      <c r="U13" s="44"/>
      <c r="V13" s="44"/>
      <c r="W13" s="38">
        <f t="shared" si="3"/>
        <v>0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0</v>
      </c>
      <c r="AC13" s="42">
        <f t="shared" si="5"/>
        <v>0</v>
      </c>
      <c r="AD13" s="52">
        <f t="shared" si="6"/>
        <v>0</v>
      </c>
      <c r="AE13" s="53">
        <f t="shared" si="6"/>
        <v>0</v>
      </c>
    </row>
    <row r="14" spans="1:31" ht="21">
      <c r="A14" s="49" t="s">
        <v>27</v>
      </c>
      <c r="B14" s="43"/>
      <c r="C14" s="44"/>
      <c r="D14" s="44"/>
      <c r="E14" s="35">
        <f t="shared" si="0"/>
        <v>0</v>
      </c>
      <c r="F14" s="50"/>
      <c r="G14" s="44"/>
      <c r="H14" s="44"/>
      <c r="I14" s="38">
        <f t="shared" si="7"/>
        <v>0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0</v>
      </c>
      <c r="O14" s="42">
        <f t="shared" si="9"/>
        <v>0</v>
      </c>
      <c r="P14" s="43"/>
      <c r="Q14" s="44"/>
      <c r="R14" s="44"/>
      <c r="S14" s="38">
        <f>SUM((Q14*2)+(R14*2.25)+P14)</f>
        <v>0</v>
      </c>
      <c r="T14" s="44"/>
      <c r="U14" s="44"/>
      <c r="V14" s="44"/>
      <c r="W14" s="38">
        <f t="shared" si="3"/>
        <v>0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0</v>
      </c>
      <c r="AC14" s="42">
        <f t="shared" si="5"/>
        <v>0</v>
      </c>
      <c r="AD14" s="52">
        <f t="shared" si="6"/>
        <v>0</v>
      </c>
      <c r="AE14" s="53">
        <f t="shared" si="6"/>
        <v>0</v>
      </c>
    </row>
    <row r="15" spans="1:31" ht="21">
      <c r="A15" s="49" t="s">
        <v>28</v>
      </c>
      <c r="B15" s="55"/>
      <c r="C15" s="59"/>
      <c r="D15" s="59"/>
      <c r="E15" s="60">
        <f t="shared" si="0"/>
        <v>0</v>
      </c>
      <c r="F15" s="61"/>
      <c r="G15" s="59"/>
      <c r="H15" s="59"/>
      <c r="I15" s="56">
        <f t="shared" si="7"/>
        <v>0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0</v>
      </c>
      <c r="O15" s="42">
        <f t="shared" si="9"/>
        <v>0</v>
      </c>
      <c r="P15" s="64"/>
      <c r="Q15" s="59"/>
      <c r="R15" s="59"/>
      <c r="S15" s="56">
        <f t="shared" si="2"/>
        <v>0</v>
      </c>
      <c r="T15" s="59"/>
      <c r="U15" s="59"/>
      <c r="V15" s="59"/>
      <c r="W15" s="56">
        <f t="shared" si="3"/>
        <v>0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0</v>
      </c>
      <c r="AC15" s="57">
        <f t="shared" si="5"/>
        <v>0</v>
      </c>
      <c r="AD15" s="65">
        <f t="shared" si="6"/>
        <v>0</v>
      </c>
      <c r="AE15" s="53">
        <f t="shared" si="6"/>
        <v>0</v>
      </c>
    </row>
    <row r="16" spans="1:31" ht="21">
      <c r="A16" s="49" t="s">
        <v>29</v>
      </c>
      <c r="B16" s="43"/>
      <c r="C16" s="44"/>
      <c r="D16" s="44"/>
      <c r="E16" s="35">
        <f t="shared" si="0"/>
        <v>0</v>
      </c>
      <c r="F16" s="50"/>
      <c r="G16" s="44"/>
      <c r="H16" s="44"/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/>
      <c r="Q16" s="44"/>
      <c r="R16" s="44"/>
      <c r="S16" s="38">
        <f t="shared" si="2"/>
        <v>0</v>
      </c>
      <c r="T16" s="44"/>
      <c r="U16" s="44"/>
      <c r="V16" s="44"/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30</v>
      </c>
      <c r="B17" s="43"/>
      <c r="C17" s="44"/>
      <c r="D17" s="44"/>
      <c r="E17" s="35">
        <f t="shared" si="0"/>
        <v>0</v>
      </c>
      <c r="F17" s="50"/>
      <c r="G17" s="44"/>
      <c r="H17" s="44"/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/>
      <c r="Q17" s="44"/>
      <c r="R17" s="44"/>
      <c r="S17" s="38">
        <f t="shared" si="2"/>
        <v>0</v>
      </c>
      <c r="T17" s="44"/>
      <c r="U17" s="44"/>
      <c r="V17" s="44"/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31</v>
      </c>
      <c r="B18" s="43"/>
      <c r="C18" s="44"/>
      <c r="D18" s="44"/>
      <c r="E18" s="35">
        <f t="shared" si="0"/>
        <v>0</v>
      </c>
      <c r="F18" s="68"/>
      <c r="G18" s="44"/>
      <c r="H18" s="44"/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/>
      <c r="Q18" s="44"/>
      <c r="R18" s="44"/>
      <c r="S18" s="38">
        <f t="shared" si="2"/>
        <v>0</v>
      </c>
      <c r="T18" s="44"/>
      <c r="U18" s="44"/>
      <c r="V18" s="44"/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6</v>
      </c>
      <c r="B19" s="72">
        <f>SUM(B7:B18)</f>
        <v>24955</v>
      </c>
      <c r="C19" s="73">
        <f t="shared" ref="C19:AE19" si="11">SUM(C7:C18)</f>
        <v>22507</v>
      </c>
      <c r="D19" s="73">
        <f t="shared" si="11"/>
        <v>28</v>
      </c>
      <c r="E19" s="74">
        <f>SUM(E7:E18)</f>
        <v>70032</v>
      </c>
      <c r="F19" s="73">
        <f t="shared" si="11"/>
        <v>946</v>
      </c>
      <c r="G19" s="73">
        <f t="shared" si="11"/>
        <v>138</v>
      </c>
      <c r="H19" s="73">
        <f t="shared" si="11"/>
        <v>0</v>
      </c>
      <c r="I19" s="75">
        <f>SUM(I7:I18)</f>
        <v>1222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48574</v>
      </c>
      <c r="O19" s="77">
        <f t="shared" si="11"/>
        <v>71254</v>
      </c>
      <c r="P19" s="73">
        <f t="shared" si="11"/>
        <v>12187</v>
      </c>
      <c r="Q19" s="73">
        <f t="shared" si="11"/>
        <v>8701</v>
      </c>
      <c r="R19" s="73">
        <f t="shared" si="11"/>
        <v>0</v>
      </c>
      <c r="S19" s="75">
        <f>SUM(S7:S18)</f>
        <v>29589</v>
      </c>
      <c r="T19" s="73">
        <f t="shared" si="11"/>
        <v>1210</v>
      </c>
      <c r="U19" s="73">
        <f t="shared" si="11"/>
        <v>1170</v>
      </c>
      <c r="V19" s="73">
        <f t="shared" si="11"/>
        <v>0</v>
      </c>
      <c r="W19" s="75">
        <f>SUM(W7:W18)</f>
        <v>3550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23268</v>
      </c>
      <c r="AC19" s="77">
        <f t="shared" si="11"/>
        <v>33139</v>
      </c>
      <c r="AD19" s="73">
        <f t="shared" si="11"/>
        <v>71842</v>
      </c>
      <c r="AE19" s="78">
        <f t="shared" si="11"/>
        <v>104393</v>
      </c>
    </row>
    <row r="20" spans="1:31" ht="21.75" thickTop="1">
      <c r="A20" s="1"/>
      <c r="B20" s="2" t="s">
        <v>32</v>
      </c>
      <c r="C20" s="2"/>
      <c r="D20" s="2"/>
      <c r="E20" s="2"/>
      <c r="F20" s="2"/>
      <c r="G20" s="2"/>
      <c r="H20" s="5" t="s">
        <v>0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BKP-2025</vt:lpstr>
      <vt:lpstr>'ตู้สินค้าแยกขนาด BKP-2025'!Print_Area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2025-02-28T07:57:38Z</dcterms:modified>
</cp:coreProperties>
</file>