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ATREE\Documents\BSAA Statistic\2024\Jun 24\Web\LC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18" i="1" l="1"/>
  <c r="U18" i="1"/>
  <c r="D18" i="1"/>
  <c r="AB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4" i="1"/>
  <c r="AU13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4" i="1"/>
  <c r="AZ13" i="1"/>
  <c r="AZ12" i="1"/>
  <c r="BB17" i="1" l="1"/>
  <c r="AZ18" i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<sst xmlns="http://schemas.openxmlformats.org/spreadsheetml/2006/main" count="105" uniqueCount="38">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</sst>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8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topLeftCell="AN1" zoomScale="110" zoomScaleNormal="110" workbookViewId="0">
      <selection activeCell="AY10" sqref="AY10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2" t="s">
        <v>37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 t="s">
        <v>37</v>
      </c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2"/>
    </row>
    <row r="3" spans="1:53">
      <c r="A3" s="63" t="s">
        <v>0</v>
      </c>
      <c r="B3" s="64" t="s">
        <v>1</v>
      </c>
      <c r="C3" s="64"/>
      <c r="D3" s="64"/>
      <c r="E3" s="64"/>
      <c r="F3" s="64" t="s">
        <v>2</v>
      </c>
      <c r="G3" s="64"/>
      <c r="H3" s="64"/>
      <c r="I3" s="64"/>
      <c r="J3" s="64" t="s">
        <v>3</v>
      </c>
      <c r="K3" s="64"/>
      <c r="L3" s="64"/>
      <c r="M3" s="64"/>
      <c r="N3" s="64" t="s">
        <v>4</v>
      </c>
      <c r="O3" s="64"/>
      <c r="P3" s="64"/>
      <c r="Q3" s="64"/>
      <c r="R3" s="64" t="s">
        <v>5</v>
      </c>
      <c r="S3" s="64"/>
      <c r="T3" s="64"/>
      <c r="U3" s="64"/>
      <c r="V3" s="64" t="s">
        <v>6</v>
      </c>
      <c r="W3" s="64"/>
      <c r="X3" s="64"/>
      <c r="Y3" s="64"/>
      <c r="Z3" s="64" t="s">
        <v>7</v>
      </c>
      <c r="AA3" s="64"/>
      <c r="AB3" s="64"/>
      <c r="AC3" s="64"/>
      <c r="AD3" s="64" t="s">
        <v>8</v>
      </c>
      <c r="AE3" s="64"/>
      <c r="AF3" s="64"/>
      <c r="AG3" s="64"/>
      <c r="AH3" s="64" t="s">
        <v>9</v>
      </c>
      <c r="AI3" s="64"/>
      <c r="AJ3" s="64"/>
      <c r="AK3" s="64"/>
      <c r="AL3" s="64" t="s">
        <v>10</v>
      </c>
      <c r="AM3" s="64"/>
      <c r="AN3" s="64"/>
      <c r="AO3" s="64"/>
      <c r="AP3" s="64" t="s">
        <v>11</v>
      </c>
      <c r="AQ3" s="64"/>
      <c r="AR3" s="64"/>
      <c r="AS3" s="64"/>
      <c r="AT3" s="32" t="s">
        <v>12</v>
      </c>
      <c r="AU3" s="33"/>
      <c r="AV3" s="33"/>
      <c r="AW3" s="33"/>
      <c r="AX3" s="33"/>
      <c r="AY3" s="34"/>
      <c r="AZ3" s="65" t="s">
        <v>13</v>
      </c>
      <c r="BA3" s="2"/>
    </row>
    <row r="4" spans="1:53">
      <c r="A4" s="63"/>
      <c r="B4" s="59" t="s">
        <v>14</v>
      </c>
      <c r="C4" s="59"/>
      <c r="D4" s="60" t="s">
        <v>15</v>
      </c>
      <c r="E4" s="61"/>
      <c r="F4" s="59" t="s">
        <v>14</v>
      </c>
      <c r="G4" s="59"/>
      <c r="H4" s="60" t="s">
        <v>15</v>
      </c>
      <c r="I4" s="61"/>
      <c r="J4" s="59" t="s">
        <v>14</v>
      </c>
      <c r="K4" s="59"/>
      <c r="L4" s="60" t="s">
        <v>15</v>
      </c>
      <c r="M4" s="61"/>
      <c r="N4" s="59" t="s">
        <v>14</v>
      </c>
      <c r="O4" s="59"/>
      <c r="P4" s="57" t="s">
        <v>15</v>
      </c>
      <c r="Q4" s="58"/>
      <c r="R4" s="59" t="s">
        <v>14</v>
      </c>
      <c r="S4" s="59"/>
      <c r="T4" s="60" t="s">
        <v>15</v>
      </c>
      <c r="U4" s="61"/>
      <c r="V4" s="59" t="s">
        <v>14</v>
      </c>
      <c r="W4" s="59"/>
      <c r="X4" s="57" t="s">
        <v>15</v>
      </c>
      <c r="Y4" s="58"/>
      <c r="Z4" s="59" t="s">
        <v>14</v>
      </c>
      <c r="AA4" s="59"/>
      <c r="AB4" s="57" t="s">
        <v>15</v>
      </c>
      <c r="AC4" s="58"/>
      <c r="AD4" s="59" t="s">
        <v>14</v>
      </c>
      <c r="AE4" s="59"/>
      <c r="AF4" s="57" t="s">
        <v>15</v>
      </c>
      <c r="AG4" s="58"/>
      <c r="AH4" s="59" t="s">
        <v>14</v>
      </c>
      <c r="AI4" s="59"/>
      <c r="AJ4" s="57" t="s">
        <v>15</v>
      </c>
      <c r="AK4" s="58"/>
      <c r="AL4" s="59" t="s">
        <v>14</v>
      </c>
      <c r="AM4" s="59"/>
      <c r="AN4" s="57" t="s">
        <v>15</v>
      </c>
      <c r="AO4" s="58"/>
      <c r="AP4" s="59" t="s">
        <v>14</v>
      </c>
      <c r="AQ4" s="59"/>
      <c r="AR4" s="57" t="s">
        <v>15</v>
      </c>
      <c r="AS4" s="58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65"/>
      <c r="BA4" s="2"/>
    </row>
    <row r="5" spans="1:53">
      <c r="A5" s="63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6"/>
      <c r="BA5" s="2"/>
    </row>
    <row r="6" spans="1:53">
      <c r="A6" s="35" t="s">
        <v>21</v>
      </c>
      <c r="B6" s="7">
        <v>17896.5</v>
      </c>
      <c r="C6" s="7">
        <v>2778</v>
      </c>
      <c r="D6" s="47">
        <v>29406</v>
      </c>
      <c r="E6" s="47">
        <v>720</v>
      </c>
      <c r="F6" s="8">
        <v>5338</v>
      </c>
      <c r="G6" s="8">
        <v>2629</v>
      </c>
      <c r="H6" s="50">
        <v>13402</v>
      </c>
      <c r="I6" s="50">
        <v>219</v>
      </c>
      <c r="J6" s="8">
        <v>6440</v>
      </c>
      <c r="K6" s="8">
        <v>1457</v>
      </c>
      <c r="L6" s="50">
        <v>10501</v>
      </c>
      <c r="M6" s="50">
        <v>504</v>
      </c>
      <c r="N6" s="8">
        <v>14896.5</v>
      </c>
      <c r="O6" s="8">
        <v>16926.5</v>
      </c>
      <c r="P6" s="50">
        <v>26383</v>
      </c>
      <c r="Q6" s="50">
        <v>6</v>
      </c>
      <c r="R6" s="8">
        <v>14886</v>
      </c>
      <c r="S6" s="8">
        <v>13351.5</v>
      </c>
      <c r="T6" s="50">
        <v>28751</v>
      </c>
      <c r="U6" s="50">
        <v>93</v>
      </c>
      <c r="V6" s="8">
        <v>14730.25</v>
      </c>
      <c r="W6" s="8">
        <v>1743</v>
      </c>
      <c r="X6" s="50">
        <v>9391</v>
      </c>
      <c r="Y6" s="50">
        <v>3293</v>
      </c>
      <c r="Z6" s="8">
        <v>26366.75</v>
      </c>
      <c r="AA6" s="8">
        <v>6543.25</v>
      </c>
      <c r="AB6" s="50">
        <v>29813</v>
      </c>
      <c r="AC6" s="50">
        <v>1355</v>
      </c>
      <c r="AD6" s="8">
        <v>19058.75</v>
      </c>
      <c r="AE6" s="8">
        <v>809.25</v>
      </c>
      <c r="AF6" s="50">
        <v>21904</v>
      </c>
      <c r="AG6" s="50">
        <v>4010</v>
      </c>
      <c r="AH6" s="8">
        <v>54959.75</v>
      </c>
      <c r="AI6" s="8">
        <v>21266</v>
      </c>
      <c r="AJ6" s="50">
        <v>66994.25</v>
      </c>
      <c r="AK6" s="50">
        <v>2524.75</v>
      </c>
      <c r="AL6" s="8">
        <v>18542.25</v>
      </c>
      <c r="AM6" s="8">
        <v>10325.75</v>
      </c>
      <c r="AN6" s="50">
        <v>29395.75</v>
      </c>
      <c r="AO6" s="50">
        <v>2031.75</v>
      </c>
      <c r="AP6" s="8">
        <v>44174.75</v>
      </c>
      <c r="AQ6" s="8">
        <v>13248.25</v>
      </c>
      <c r="AR6" s="50">
        <v>57859.25</v>
      </c>
      <c r="AS6" s="50">
        <v>4946</v>
      </c>
      <c r="AT6" s="9">
        <f t="shared" ref="AT6:AU18" si="0">SUM(B6+F6+J6+N6+R6+V6+Z6+AD6+AH6+AL6+AP6)</f>
        <v>237289.5</v>
      </c>
      <c r="AU6" s="10">
        <f t="shared" si="0"/>
        <v>91077.5</v>
      </c>
      <c r="AV6" s="41">
        <f>SUM(AT6:AU6)</f>
        <v>328367</v>
      </c>
      <c r="AW6" s="27">
        <f t="shared" ref="AW6:AX18" si="1">SUM(D6+H6+L6+P6+T6+X6+AB6+AF6+AJ6+AN6+AR6)</f>
        <v>323800.25</v>
      </c>
      <c r="AX6" s="27">
        <f t="shared" si="1"/>
        <v>19702.5</v>
      </c>
      <c r="AY6" s="41">
        <f>SUM(AW6:AX6)</f>
        <v>343502.75</v>
      </c>
      <c r="AZ6" s="43">
        <f>SUM(AV6+AY6)</f>
        <v>671869.75</v>
      </c>
      <c r="BA6" s="2"/>
    </row>
    <row r="7" spans="1:53">
      <c r="A7" s="36" t="s">
        <v>22</v>
      </c>
      <c r="B7" s="7">
        <v>17864.25</v>
      </c>
      <c r="C7" s="7">
        <v>9139</v>
      </c>
      <c r="D7" s="47">
        <v>35107</v>
      </c>
      <c r="E7" s="47">
        <v>366.25</v>
      </c>
      <c r="F7" s="8">
        <v>8091</v>
      </c>
      <c r="G7" s="8">
        <v>2973</v>
      </c>
      <c r="H7" s="50">
        <v>13308</v>
      </c>
      <c r="I7" s="50">
        <v>214</v>
      </c>
      <c r="J7" s="8">
        <v>13185</v>
      </c>
      <c r="K7" s="8">
        <v>5151.75</v>
      </c>
      <c r="L7" s="50">
        <v>12211</v>
      </c>
      <c r="M7" s="50">
        <v>1156</v>
      </c>
      <c r="N7" s="8">
        <v>16727</v>
      </c>
      <c r="O7" s="8">
        <v>31239.25</v>
      </c>
      <c r="P7" s="50">
        <v>38714.25</v>
      </c>
      <c r="Q7" s="56">
        <v>10</v>
      </c>
      <c r="R7" s="8">
        <v>13326.5</v>
      </c>
      <c r="S7" s="8">
        <v>14343</v>
      </c>
      <c r="T7" s="50">
        <v>29912</v>
      </c>
      <c r="U7" s="50">
        <v>212</v>
      </c>
      <c r="V7" s="8">
        <v>11327</v>
      </c>
      <c r="W7" s="8">
        <v>2907</v>
      </c>
      <c r="X7" s="50">
        <v>7943</v>
      </c>
      <c r="Y7" s="50">
        <v>2142.75</v>
      </c>
      <c r="Z7" s="8">
        <v>28812.75</v>
      </c>
      <c r="AA7" s="8">
        <v>6054</v>
      </c>
      <c r="AB7" s="50">
        <v>33146</v>
      </c>
      <c r="AC7" s="50">
        <v>405</v>
      </c>
      <c r="AD7" s="8">
        <v>29395.5</v>
      </c>
      <c r="AE7" s="11">
        <v>2987</v>
      </c>
      <c r="AF7" s="50">
        <v>31548</v>
      </c>
      <c r="AG7" s="50">
        <v>2043</v>
      </c>
      <c r="AH7" s="8">
        <v>62028.75</v>
      </c>
      <c r="AI7" s="8">
        <v>26830</v>
      </c>
      <c r="AJ7" s="56">
        <v>90323.25</v>
      </c>
      <c r="AK7" s="50">
        <v>1340</v>
      </c>
      <c r="AL7" s="8">
        <v>15866.75</v>
      </c>
      <c r="AM7" s="8">
        <v>22781</v>
      </c>
      <c r="AN7" s="50">
        <v>40582.75</v>
      </c>
      <c r="AO7" s="50">
        <v>1987</v>
      </c>
      <c r="AP7" s="8">
        <v>37252</v>
      </c>
      <c r="AQ7" s="8">
        <v>30966.5</v>
      </c>
      <c r="AR7" s="50">
        <v>52210.5</v>
      </c>
      <c r="AS7" s="50">
        <v>246.25</v>
      </c>
      <c r="AT7" s="9">
        <f t="shared" si="0"/>
        <v>253876.5</v>
      </c>
      <c r="AU7" s="10">
        <f t="shared" si="0"/>
        <v>155371.5</v>
      </c>
      <c r="AV7" s="41">
        <f t="shared" ref="AV7:AV18" si="2">SUM(AT7:AU7)</f>
        <v>409248</v>
      </c>
      <c r="AW7" s="27">
        <f t="shared" si="1"/>
        <v>385005.75</v>
      </c>
      <c r="AX7" s="27">
        <f t="shared" si="1"/>
        <v>10122.25</v>
      </c>
      <c r="AY7" s="41">
        <f t="shared" ref="AY7:AY18" si="3">SUM(AW7:AX7)</f>
        <v>395128</v>
      </c>
      <c r="AZ7" s="43">
        <f t="shared" ref="AZ7:AZ17" si="4">SUM(AV7+AY7)</f>
        <v>804376</v>
      </c>
      <c r="BA7" s="2"/>
    </row>
    <row r="8" spans="1:53">
      <c r="A8" s="36" t="s">
        <v>23</v>
      </c>
      <c r="B8" s="12">
        <v>18730.25</v>
      </c>
      <c r="C8" s="12">
        <v>7479</v>
      </c>
      <c r="D8" s="48">
        <v>37983.75</v>
      </c>
      <c r="E8" s="48">
        <v>332</v>
      </c>
      <c r="F8" s="12">
        <v>8377</v>
      </c>
      <c r="G8" s="12">
        <v>3591</v>
      </c>
      <c r="H8" s="51">
        <v>16079</v>
      </c>
      <c r="I8" s="48">
        <v>323.75</v>
      </c>
      <c r="J8" s="13">
        <v>9900</v>
      </c>
      <c r="K8" s="13">
        <v>3608</v>
      </c>
      <c r="L8" s="55">
        <v>12270</v>
      </c>
      <c r="M8" s="52">
        <v>705</v>
      </c>
      <c r="N8" s="13">
        <v>13119.5</v>
      </c>
      <c r="O8" s="13">
        <v>36526</v>
      </c>
      <c r="P8" s="52">
        <v>39022</v>
      </c>
      <c r="Q8" s="52">
        <v>8</v>
      </c>
      <c r="R8" s="14">
        <v>11387.5</v>
      </c>
      <c r="S8" s="13">
        <v>15760</v>
      </c>
      <c r="T8" s="52">
        <v>29807.25</v>
      </c>
      <c r="U8" s="52">
        <v>162</v>
      </c>
      <c r="V8" s="15">
        <v>13315</v>
      </c>
      <c r="W8" s="13">
        <v>3095.25</v>
      </c>
      <c r="X8" s="52">
        <v>13317</v>
      </c>
      <c r="Y8" s="52">
        <v>1085</v>
      </c>
      <c r="Z8" s="13">
        <v>28910</v>
      </c>
      <c r="AA8" s="13">
        <v>9322.25</v>
      </c>
      <c r="AB8" s="52">
        <v>32793.25</v>
      </c>
      <c r="AC8" s="52">
        <v>165</v>
      </c>
      <c r="AD8" s="13">
        <v>28338.75</v>
      </c>
      <c r="AE8" s="13">
        <v>5547.25</v>
      </c>
      <c r="AF8" s="52">
        <v>33990</v>
      </c>
      <c r="AG8" s="52">
        <v>2969.25</v>
      </c>
      <c r="AH8" s="13">
        <v>62638.5</v>
      </c>
      <c r="AI8" s="13">
        <v>29496.25</v>
      </c>
      <c r="AJ8" s="52">
        <v>80038.25</v>
      </c>
      <c r="AK8" s="55">
        <v>1522</v>
      </c>
      <c r="AL8" s="13">
        <v>17832.75</v>
      </c>
      <c r="AM8" s="13">
        <v>17876</v>
      </c>
      <c r="AN8" s="52">
        <v>45441.75</v>
      </c>
      <c r="AO8" s="52">
        <v>1000.5</v>
      </c>
      <c r="AP8" s="13">
        <v>33455.25</v>
      </c>
      <c r="AQ8" s="13">
        <v>39281.75</v>
      </c>
      <c r="AR8" s="52">
        <v>61394.5</v>
      </c>
      <c r="AS8" s="52">
        <v>334</v>
      </c>
      <c r="AT8" s="9">
        <f t="shared" si="0"/>
        <v>246004.5</v>
      </c>
      <c r="AU8" s="10">
        <f t="shared" si="0"/>
        <v>171582.75</v>
      </c>
      <c r="AV8" s="41">
        <f t="shared" si="2"/>
        <v>417587.25</v>
      </c>
      <c r="AW8" s="27">
        <f t="shared" si="1"/>
        <v>402136.75</v>
      </c>
      <c r="AX8" s="27">
        <f t="shared" si="1"/>
        <v>8606.5</v>
      </c>
      <c r="AY8" s="41">
        <f t="shared" si="3"/>
        <v>410743.25</v>
      </c>
      <c r="AZ8" s="43">
        <f t="shared" si="4"/>
        <v>828330.5</v>
      </c>
      <c r="BA8" s="2"/>
    </row>
    <row r="9" spans="1:53">
      <c r="A9" s="36" t="s">
        <v>24</v>
      </c>
      <c r="B9" s="12">
        <v>15871.5</v>
      </c>
      <c r="C9" s="12">
        <v>5366</v>
      </c>
      <c r="D9" s="48">
        <v>26254</v>
      </c>
      <c r="E9" s="48">
        <v>921.75</v>
      </c>
      <c r="F9" s="13">
        <v>8271</v>
      </c>
      <c r="G9" s="13">
        <v>1963</v>
      </c>
      <c r="H9" s="52">
        <v>10254</v>
      </c>
      <c r="I9" s="52">
        <v>102</v>
      </c>
      <c r="J9" s="13">
        <v>11966</v>
      </c>
      <c r="K9" s="13">
        <v>1711</v>
      </c>
      <c r="L9" s="52">
        <v>12625</v>
      </c>
      <c r="M9" s="52">
        <v>1317</v>
      </c>
      <c r="N9" s="13">
        <v>13518.25</v>
      </c>
      <c r="O9" s="13">
        <v>22105.75</v>
      </c>
      <c r="P9" s="52">
        <v>29553.5</v>
      </c>
      <c r="Q9" s="52">
        <v>62</v>
      </c>
      <c r="R9" s="13">
        <v>12626.25</v>
      </c>
      <c r="S9" s="13">
        <v>18436</v>
      </c>
      <c r="T9" s="52">
        <v>29840.25</v>
      </c>
      <c r="U9" s="52">
        <v>161</v>
      </c>
      <c r="V9" s="13">
        <v>16957.75</v>
      </c>
      <c r="W9" s="13">
        <v>4407.75</v>
      </c>
      <c r="X9" s="52">
        <v>11771</v>
      </c>
      <c r="Y9" s="52">
        <v>1633.75</v>
      </c>
      <c r="Z9" s="13">
        <v>24637</v>
      </c>
      <c r="AA9" s="13">
        <v>8802.75</v>
      </c>
      <c r="AB9" s="52">
        <v>31123.75</v>
      </c>
      <c r="AC9" s="52">
        <v>404.5</v>
      </c>
      <c r="AD9" s="13">
        <v>23566.5</v>
      </c>
      <c r="AE9" s="13">
        <v>3449</v>
      </c>
      <c r="AF9" s="52">
        <v>29242</v>
      </c>
      <c r="AG9" s="52">
        <v>1414</v>
      </c>
      <c r="AH9" s="13">
        <v>59509</v>
      </c>
      <c r="AI9" s="13">
        <v>32704</v>
      </c>
      <c r="AJ9" s="52">
        <v>79507.25</v>
      </c>
      <c r="AK9" s="52">
        <v>957.25</v>
      </c>
      <c r="AL9" s="13">
        <v>21819.75</v>
      </c>
      <c r="AM9" s="13">
        <v>14270.25</v>
      </c>
      <c r="AN9" s="52">
        <v>26946</v>
      </c>
      <c r="AO9" s="52">
        <v>1039.75</v>
      </c>
      <c r="AP9" s="13">
        <v>39990.25</v>
      </c>
      <c r="AQ9" s="13">
        <v>27811.5</v>
      </c>
      <c r="AR9" s="52">
        <v>64035.5</v>
      </c>
      <c r="AS9" s="52">
        <v>839.25</v>
      </c>
      <c r="AT9" s="9">
        <f t="shared" si="0"/>
        <v>248733.25</v>
      </c>
      <c r="AU9" s="10">
        <f t="shared" si="0"/>
        <v>141027</v>
      </c>
      <c r="AV9" s="41">
        <f t="shared" si="2"/>
        <v>389760.25</v>
      </c>
      <c r="AW9" s="27">
        <f t="shared" si="1"/>
        <v>351152.25</v>
      </c>
      <c r="AX9" s="27">
        <f t="shared" si="1"/>
        <v>8852.25</v>
      </c>
      <c r="AY9" s="41">
        <f t="shared" si="3"/>
        <v>360004.5</v>
      </c>
      <c r="AZ9" s="43">
        <f t="shared" si="4"/>
        <v>749764.75</v>
      </c>
      <c r="BA9" s="2"/>
    </row>
    <row r="10" spans="1:53">
      <c r="A10" s="36" t="s">
        <v>25</v>
      </c>
      <c r="B10" s="12">
        <v>19299</v>
      </c>
      <c r="C10" s="12">
        <v>5064</v>
      </c>
      <c r="D10" s="48">
        <v>30601</v>
      </c>
      <c r="E10" s="48">
        <v>941.75</v>
      </c>
      <c r="F10" s="13">
        <v>8077.25</v>
      </c>
      <c r="G10" s="13">
        <v>4913</v>
      </c>
      <c r="H10" s="52">
        <v>15570</v>
      </c>
      <c r="I10" s="52">
        <v>1470.25</v>
      </c>
      <c r="J10" s="13">
        <v>9345</v>
      </c>
      <c r="K10" s="13">
        <v>2654</v>
      </c>
      <c r="L10" s="52">
        <v>10250</v>
      </c>
      <c r="M10" s="52">
        <v>1378</v>
      </c>
      <c r="N10" s="13">
        <v>17444.25</v>
      </c>
      <c r="O10" s="13">
        <v>24397.25</v>
      </c>
      <c r="P10" s="52">
        <v>29999.5</v>
      </c>
      <c r="Q10" s="52">
        <v>20</v>
      </c>
      <c r="R10" s="13">
        <v>10951.25</v>
      </c>
      <c r="S10" s="13">
        <v>16179</v>
      </c>
      <c r="T10" s="52">
        <v>28338</v>
      </c>
      <c r="U10" s="52">
        <v>61</v>
      </c>
      <c r="V10" s="13">
        <v>15162.25</v>
      </c>
      <c r="W10" s="13">
        <v>6196</v>
      </c>
      <c r="X10" s="52">
        <v>17596</v>
      </c>
      <c r="Y10" s="52">
        <v>6387</v>
      </c>
      <c r="Z10" s="13">
        <v>25569.75</v>
      </c>
      <c r="AA10" s="13">
        <v>7765.5</v>
      </c>
      <c r="AB10" s="52">
        <v>32550</v>
      </c>
      <c r="AC10" s="52">
        <v>1560.25</v>
      </c>
      <c r="AD10" s="13">
        <v>29674.5</v>
      </c>
      <c r="AE10" s="13">
        <v>264</v>
      </c>
      <c r="AF10" s="52">
        <v>39080.5</v>
      </c>
      <c r="AG10" s="52">
        <v>2309</v>
      </c>
      <c r="AH10" s="13">
        <v>62960.25</v>
      </c>
      <c r="AI10" s="13">
        <v>25744.75</v>
      </c>
      <c r="AJ10" s="52">
        <v>79319.25</v>
      </c>
      <c r="AK10" s="52">
        <v>1008.5</v>
      </c>
      <c r="AL10" s="13">
        <v>28282.25</v>
      </c>
      <c r="AM10" s="13">
        <v>9217</v>
      </c>
      <c r="AN10" s="52">
        <v>30161.5</v>
      </c>
      <c r="AO10" s="52">
        <v>1983.25</v>
      </c>
      <c r="AP10" s="13">
        <v>29412.75</v>
      </c>
      <c r="AQ10" s="13">
        <v>29328.25</v>
      </c>
      <c r="AR10" s="52">
        <v>61221</v>
      </c>
      <c r="AS10" s="52">
        <v>8246</v>
      </c>
      <c r="AT10" s="9">
        <f t="shared" si="0"/>
        <v>256178.5</v>
      </c>
      <c r="AU10" s="10">
        <f t="shared" si="0"/>
        <v>131722.75</v>
      </c>
      <c r="AV10" s="41">
        <f t="shared" si="2"/>
        <v>387901.25</v>
      </c>
      <c r="AW10" s="27">
        <f t="shared" si="1"/>
        <v>374686.75</v>
      </c>
      <c r="AX10" s="27">
        <f t="shared" si="1"/>
        <v>25365</v>
      </c>
      <c r="AY10" s="41">
        <f t="shared" si="3"/>
        <v>400051.75</v>
      </c>
      <c r="AZ10" s="43">
        <f t="shared" si="4"/>
        <v>787953</v>
      </c>
      <c r="BA10" s="2"/>
    </row>
    <row r="11" spans="1:53">
      <c r="A11" s="36" t="s">
        <v>26</v>
      </c>
      <c r="B11" s="12">
        <v>19307.5</v>
      </c>
      <c r="C11" s="12">
        <v>3068</v>
      </c>
      <c r="D11" s="48">
        <v>36272</v>
      </c>
      <c r="E11" s="48">
        <v>1538.75</v>
      </c>
      <c r="F11" s="12">
        <v>6407</v>
      </c>
      <c r="G11" s="16">
        <v>1628</v>
      </c>
      <c r="H11" s="48">
        <v>11727</v>
      </c>
      <c r="I11" s="48">
        <v>3622</v>
      </c>
      <c r="J11" s="12">
        <v>8893</v>
      </c>
      <c r="K11" s="12">
        <v>3530</v>
      </c>
      <c r="L11" s="48">
        <v>11569</v>
      </c>
      <c r="M11" s="48">
        <v>1827</v>
      </c>
      <c r="N11" s="12">
        <v>20026</v>
      </c>
      <c r="O11" s="12">
        <v>30774.25</v>
      </c>
      <c r="P11" s="48">
        <v>34017.5</v>
      </c>
      <c r="Q11" s="48">
        <v>7</v>
      </c>
      <c r="R11" s="12">
        <v>12701.75</v>
      </c>
      <c r="S11" s="12">
        <v>11654</v>
      </c>
      <c r="T11" s="48">
        <v>20999</v>
      </c>
      <c r="U11" s="48">
        <v>49</v>
      </c>
      <c r="V11" s="12">
        <v>17848.25</v>
      </c>
      <c r="W11" s="12">
        <v>2913</v>
      </c>
      <c r="X11" s="48">
        <v>15269</v>
      </c>
      <c r="Y11" s="48">
        <v>5835</v>
      </c>
      <c r="Z11" s="16">
        <v>27319.75</v>
      </c>
      <c r="AA11" s="12">
        <v>5053</v>
      </c>
      <c r="AB11" s="48">
        <v>27361.25</v>
      </c>
      <c r="AC11" s="48">
        <v>2357</v>
      </c>
      <c r="AD11" s="12">
        <v>23515</v>
      </c>
      <c r="AE11" s="12">
        <v>2289</v>
      </c>
      <c r="AF11" s="48">
        <v>32620.25</v>
      </c>
      <c r="AG11" s="48">
        <v>6747.5</v>
      </c>
      <c r="AH11" s="12">
        <v>68245.5</v>
      </c>
      <c r="AI11" s="12">
        <v>15683</v>
      </c>
      <c r="AJ11" s="48">
        <v>80907.75</v>
      </c>
      <c r="AK11" s="48">
        <v>3398.25</v>
      </c>
      <c r="AL11" s="12">
        <v>30816.75</v>
      </c>
      <c r="AM11" s="12">
        <v>15146.5</v>
      </c>
      <c r="AN11" s="48">
        <v>36813</v>
      </c>
      <c r="AO11" s="48">
        <v>3831</v>
      </c>
      <c r="AP11" s="12">
        <v>31331.5</v>
      </c>
      <c r="AQ11" s="12">
        <v>23769.25</v>
      </c>
      <c r="AR11" s="48">
        <v>63486.75</v>
      </c>
      <c r="AS11" s="48">
        <v>845.75</v>
      </c>
      <c r="AT11" s="17">
        <f t="shared" si="0"/>
        <v>266412</v>
      </c>
      <c r="AU11" s="17">
        <f t="shared" si="0"/>
        <v>115508</v>
      </c>
      <c r="AV11" s="41">
        <f t="shared" si="2"/>
        <v>381920</v>
      </c>
      <c r="AW11" s="27">
        <f t="shared" si="1"/>
        <v>371042.5</v>
      </c>
      <c r="AX11" s="27">
        <f t="shared" si="1"/>
        <v>30058.25</v>
      </c>
      <c r="AY11" s="41">
        <f t="shared" si="3"/>
        <v>401100.75</v>
      </c>
      <c r="AZ11" s="43">
        <f t="shared" si="4"/>
        <v>783020.75</v>
      </c>
      <c r="BA11" s="2"/>
    </row>
    <row r="12" spans="1:53">
      <c r="A12" s="36" t="s">
        <v>27</v>
      </c>
      <c r="B12" s="12">
        <v>0</v>
      </c>
      <c r="C12" s="12">
        <v>0</v>
      </c>
      <c r="D12" s="48">
        <v>0</v>
      </c>
      <c r="E12" s="48">
        <v>0</v>
      </c>
      <c r="F12" s="12">
        <v>0</v>
      </c>
      <c r="G12" s="13">
        <v>0</v>
      </c>
      <c r="H12" s="52">
        <v>0</v>
      </c>
      <c r="I12" s="52">
        <v>0</v>
      </c>
      <c r="J12" s="13">
        <v>0</v>
      </c>
      <c r="K12" s="13">
        <v>0</v>
      </c>
      <c r="L12" s="52">
        <v>0</v>
      </c>
      <c r="M12" s="52">
        <v>0</v>
      </c>
      <c r="N12" s="13">
        <v>0</v>
      </c>
      <c r="O12" s="13">
        <v>0</v>
      </c>
      <c r="P12" s="52">
        <v>0</v>
      </c>
      <c r="Q12" s="52">
        <v>0</v>
      </c>
      <c r="R12" s="13">
        <v>0</v>
      </c>
      <c r="S12" s="13">
        <v>0</v>
      </c>
      <c r="T12" s="52">
        <v>0</v>
      </c>
      <c r="U12" s="52">
        <v>0</v>
      </c>
      <c r="V12" s="13">
        <v>0</v>
      </c>
      <c r="W12" s="13">
        <v>0</v>
      </c>
      <c r="X12" s="52">
        <v>0</v>
      </c>
      <c r="Y12" s="52">
        <v>0</v>
      </c>
      <c r="Z12" s="13">
        <v>0</v>
      </c>
      <c r="AA12" s="13">
        <v>0</v>
      </c>
      <c r="AB12" s="52">
        <v>0</v>
      </c>
      <c r="AC12" s="52">
        <v>0</v>
      </c>
      <c r="AD12" s="13">
        <v>0</v>
      </c>
      <c r="AE12" s="13">
        <v>0</v>
      </c>
      <c r="AF12" s="52">
        <v>0</v>
      </c>
      <c r="AG12" s="52">
        <v>0</v>
      </c>
      <c r="AH12" s="13">
        <v>0</v>
      </c>
      <c r="AI12" s="13">
        <v>0</v>
      </c>
      <c r="AJ12" s="52">
        <v>0</v>
      </c>
      <c r="AK12" s="52">
        <v>0</v>
      </c>
      <c r="AL12" s="18">
        <v>0</v>
      </c>
      <c r="AM12" s="13">
        <v>0</v>
      </c>
      <c r="AN12" s="52">
        <v>0</v>
      </c>
      <c r="AO12" s="52">
        <v>0</v>
      </c>
      <c r="AP12" s="13">
        <v>0</v>
      </c>
      <c r="AQ12" s="13">
        <v>0</v>
      </c>
      <c r="AR12" s="52">
        <v>0</v>
      </c>
      <c r="AS12" s="52">
        <v>0</v>
      </c>
      <c r="AT12" s="9">
        <f t="shared" si="0"/>
        <v>0</v>
      </c>
      <c r="AU12" s="10">
        <f t="shared" si="0"/>
        <v>0</v>
      </c>
      <c r="AV12" s="42">
        <f t="shared" si="2"/>
        <v>0</v>
      </c>
      <c r="AW12" s="27">
        <f t="shared" si="1"/>
        <v>0</v>
      </c>
      <c r="AX12" s="27">
        <f t="shared" si="1"/>
        <v>0</v>
      </c>
      <c r="AY12" s="41">
        <f t="shared" si="3"/>
        <v>0</v>
      </c>
      <c r="AZ12" s="44">
        <f t="shared" si="4"/>
        <v>0</v>
      </c>
      <c r="BA12" s="2"/>
    </row>
    <row r="13" spans="1:53">
      <c r="A13" s="36" t="s">
        <v>28</v>
      </c>
      <c r="B13" s="12">
        <v>0</v>
      </c>
      <c r="C13" s="12">
        <v>0</v>
      </c>
      <c r="D13" s="48">
        <v>0</v>
      </c>
      <c r="E13" s="48">
        <v>0</v>
      </c>
      <c r="F13" s="13">
        <v>0</v>
      </c>
      <c r="G13" s="13">
        <v>0</v>
      </c>
      <c r="H13" s="52">
        <v>0</v>
      </c>
      <c r="I13" s="52">
        <v>0</v>
      </c>
      <c r="J13" s="13">
        <v>0</v>
      </c>
      <c r="K13" s="13">
        <v>0</v>
      </c>
      <c r="L13" s="52">
        <v>0</v>
      </c>
      <c r="M13" s="52">
        <v>0</v>
      </c>
      <c r="N13" s="13">
        <v>0</v>
      </c>
      <c r="O13" s="13">
        <v>0</v>
      </c>
      <c r="P13" s="52">
        <v>0</v>
      </c>
      <c r="Q13" s="52">
        <v>0</v>
      </c>
      <c r="R13" s="13">
        <v>0</v>
      </c>
      <c r="S13" s="13">
        <v>0</v>
      </c>
      <c r="T13" s="52">
        <v>0</v>
      </c>
      <c r="U13" s="52">
        <v>0</v>
      </c>
      <c r="V13" s="13">
        <v>0</v>
      </c>
      <c r="W13" s="13">
        <v>0</v>
      </c>
      <c r="X13" s="52">
        <v>0</v>
      </c>
      <c r="Y13" s="52">
        <v>0</v>
      </c>
      <c r="Z13" s="13">
        <v>0</v>
      </c>
      <c r="AA13" s="13">
        <v>0</v>
      </c>
      <c r="AB13" s="52">
        <v>0</v>
      </c>
      <c r="AC13" s="52">
        <v>0</v>
      </c>
      <c r="AD13" s="13">
        <v>0</v>
      </c>
      <c r="AE13" s="13">
        <v>0</v>
      </c>
      <c r="AF13" s="52">
        <v>0</v>
      </c>
      <c r="AG13" s="52">
        <v>0</v>
      </c>
      <c r="AH13" s="13">
        <v>0</v>
      </c>
      <c r="AI13" s="13">
        <v>0</v>
      </c>
      <c r="AJ13" s="52">
        <v>0</v>
      </c>
      <c r="AK13" s="52">
        <v>0</v>
      </c>
      <c r="AL13" s="13">
        <v>0</v>
      </c>
      <c r="AM13" s="13">
        <v>0</v>
      </c>
      <c r="AN13" s="52">
        <v>0</v>
      </c>
      <c r="AO13" s="52">
        <v>0</v>
      </c>
      <c r="AP13" s="13">
        <v>0</v>
      </c>
      <c r="AQ13" s="13">
        <v>0</v>
      </c>
      <c r="AR13" s="52">
        <v>0</v>
      </c>
      <c r="AS13" s="52">
        <v>0</v>
      </c>
      <c r="AT13" s="9">
        <f t="shared" si="0"/>
        <v>0</v>
      </c>
      <c r="AU13" s="10">
        <f t="shared" si="0"/>
        <v>0</v>
      </c>
      <c r="AV13" s="41">
        <f t="shared" si="2"/>
        <v>0</v>
      </c>
      <c r="AW13" s="27">
        <f t="shared" si="1"/>
        <v>0</v>
      </c>
      <c r="AX13" s="27">
        <f t="shared" si="1"/>
        <v>0</v>
      </c>
      <c r="AY13" s="41">
        <f t="shared" si="3"/>
        <v>0</v>
      </c>
      <c r="AZ13" s="43">
        <f t="shared" si="4"/>
        <v>0</v>
      </c>
      <c r="BA13" s="2"/>
    </row>
    <row r="14" spans="1:53">
      <c r="A14" s="36" t="s">
        <v>29</v>
      </c>
      <c r="B14" s="12">
        <v>0</v>
      </c>
      <c r="C14" s="12">
        <v>0</v>
      </c>
      <c r="D14" s="48">
        <v>0</v>
      </c>
      <c r="E14" s="48">
        <v>0</v>
      </c>
      <c r="F14" s="31">
        <v>0</v>
      </c>
      <c r="G14" s="13">
        <v>0</v>
      </c>
      <c r="H14" s="52">
        <v>0</v>
      </c>
      <c r="I14" s="52">
        <v>0</v>
      </c>
      <c r="J14" s="13">
        <v>0</v>
      </c>
      <c r="K14" s="13">
        <v>0</v>
      </c>
      <c r="L14" s="52">
        <v>0</v>
      </c>
      <c r="M14" s="52">
        <v>0</v>
      </c>
      <c r="N14" s="13">
        <v>0</v>
      </c>
      <c r="O14" s="13">
        <v>0</v>
      </c>
      <c r="P14" s="52">
        <v>0</v>
      </c>
      <c r="Q14" s="52">
        <v>0</v>
      </c>
      <c r="R14" s="13">
        <v>0</v>
      </c>
      <c r="S14" s="13">
        <v>0</v>
      </c>
      <c r="T14" s="52">
        <v>0</v>
      </c>
      <c r="U14" s="52">
        <v>0</v>
      </c>
      <c r="V14" s="13">
        <v>0</v>
      </c>
      <c r="W14" s="13">
        <v>0</v>
      </c>
      <c r="X14" s="52">
        <v>0</v>
      </c>
      <c r="Y14" s="52">
        <v>0</v>
      </c>
      <c r="Z14" s="13">
        <v>0</v>
      </c>
      <c r="AA14" s="13">
        <v>0</v>
      </c>
      <c r="AB14" s="52">
        <v>0</v>
      </c>
      <c r="AC14" s="52">
        <v>0</v>
      </c>
      <c r="AD14" s="13">
        <v>0</v>
      </c>
      <c r="AE14" s="13">
        <v>0</v>
      </c>
      <c r="AF14" s="52">
        <v>0</v>
      </c>
      <c r="AG14" s="52">
        <v>0</v>
      </c>
      <c r="AH14" s="13">
        <v>0</v>
      </c>
      <c r="AI14" s="13">
        <v>0</v>
      </c>
      <c r="AJ14" s="52">
        <v>0</v>
      </c>
      <c r="AK14" s="52">
        <v>0</v>
      </c>
      <c r="AL14" s="13">
        <v>0</v>
      </c>
      <c r="AM14" s="13">
        <v>0</v>
      </c>
      <c r="AN14" s="52">
        <v>0</v>
      </c>
      <c r="AO14" s="52">
        <v>0</v>
      </c>
      <c r="AP14" s="13">
        <v>0</v>
      </c>
      <c r="AQ14" s="13">
        <v>0</v>
      </c>
      <c r="AR14" s="52">
        <v>0</v>
      </c>
      <c r="AS14" s="52">
        <v>0</v>
      </c>
      <c r="AT14" s="17">
        <f t="shared" si="0"/>
        <v>0</v>
      </c>
      <c r="AU14" s="17">
        <f t="shared" si="0"/>
        <v>0</v>
      </c>
      <c r="AV14" s="41">
        <f t="shared" si="2"/>
        <v>0</v>
      </c>
      <c r="AW14" s="27">
        <f t="shared" si="1"/>
        <v>0</v>
      </c>
      <c r="AX14" s="27">
        <f t="shared" si="1"/>
        <v>0</v>
      </c>
      <c r="AY14" s="41">
        <f t="shared" si="3"/>
        <v>0</v>
      </c>
      <c r="AZ14" s="43">
        <f t="shared" si="4"/>
        <v>0</v>
      </c>
      <c r="BA14" s="2"/>
    </row>
    <row r="15" spans="1:53">
      <c r="A15" s="36" t="s">
        <v>30</v>
      </c>
      <c r="B15" s="7">
        <v>0</v>
      </c>
      <c r="C15" s="12">
        <v>0</v>
      </c>
      <c r="D15" s="47">
        <v>0</v>
      </c>
      <c r="E15" s="47">
        <v>0</v>
      </c>
      <c r="F15" s="8">
        <v>0</v>
      </c>
      <c r="G15" s="8">
        <v>0</v>
      </c>
      <c r="H15" s="50">
        <v>0</v>
      </c>
      <c r="I15" s="50">
        <v>0</v>
      </c>
      <c r="J15" s="8">
        <v>0</v>
      </c>
      <c r="K15" s="8">
        <v>0</v>
      </c>
      <c r="L15" s="50">
        <v>0</v>
      </c>
      <c r="M15" s="50">
        <v>0</v>
      </c>
      <c r="N15" s="8">
        <v>0</v>
      </c>
      <c r="O15" s="8">
        <v>0</v>
      </c>
      <c r="P15" s="50">
        <v>0</v>
      </c>
      <c r="Q15" s="50">
        <v>0</v>
      </c>
      <c r="R15" s="8">
        <v>0</v>
      </c>
      <c r="S15" s="8">
        <v>0</v>
      </c>
      <c r="T15" s="50">
        <v>0</v>
      </c>
      <c r="U15" s="50">
        <v>0</v>
      </c>
      <c r="V15" s="19">
        <v>0</v>
      </c>
      <c r="W15" s="19">
        <v>0</v>
      </c>
      <c r="X15" s="50">
        <v>0</v>
      </c>
      <c r="Y15" s="50">
        <v>0</v>
      </c>
      <c r="Z15" s="8">
        <v>0</v>
      </c>
      <c r="AA15" s="8">
        <v>0</v>
      </c>
      <c r="AB15" s="50">
        <v>0</v>
      </c>
      <c r="AC15" s="50">
        <v>0</v>
      </c>
      <c r="AD15" s="8">
        <v>0</v>
      </c>
      <c r="AE15" s="8">
        <v>0</v>
      </c>
      <c r="AF15" s="50">
        <v>0</v>
      </c>
      <c r="AG15" s="50">
        <v>0</v>
      </c>
      <c r="AH15" s="8">
        <v>0</v>
      </c>
      <c r="AI15" s="8">
        <v>0</v>
      </c>
      <c r="AJ15" s="50">
        <v>0</v>
      </c>
      <c r="AK15" s="50">
        <v>0</v>
      </c>
      <c r="AL15" s="8">
        <v>0</v>
      </c>
      <c r="AM15" s="8">
        <v>0</v>
      </c>
      <c r="AN15" s="50">
        <v>0</v>
      </c>
      <c r="AO15" s="50">
        <v>0</v>
      </c>
      <c r="AP15" s="8">
        <v>0</v>
      </c>
      <c r="AQ15" s="8">
        <v>0</v>
      </c>
      <c r="AR15" s="50">
        <v>0</v>
      </c>
      <c r="AS15" s="50">
        <v>0</v>
      </c>
      <c r="AT15" s="9">
        <f t="shared" si="0"/>
        <v>0</v>
      </c>
      <c r="AU15" s="10">
        <f t="shared" si="0"/>
        <v>0</v>
      </c>
      <c r="AV15" s="41">
        <f t="shared" si="2"/>
        <v>0</v>
      </c>
      <c r="AW15" s="27">
        <f t="shared" si="1"/>
        <v>0</v>
      </c>
      <c r="AX15" s="27">
        <f t="shared" si="1"/>
        <v>0</v>
      </c>
      <c r="AY15" s="41">
        <f t="shared" si="3"/>
        <v>0</v>
      </c>
      <c r="AZ15" s="43">
        <f t="shared" si="4"/>
        <v>0</v>
      </c>
      <c r="BA15" s="2"/>
    </row>
    <row r="16" spans="1:53">
      <c r="A16" s="36" t="s">
        <v>31</v>
      </c>
      <c r="B16" s="12">
        <v>0</v>
      </c>
      <c r="C16" s="12">
        <v>0</v>
      </c>
      <c r="D16" s="48">
        <v>0</v>
      </c>
      <c r="E16" s="48">
        <v>0</v>
      </c>
      <c r="F16" s="13">
        <v>0</v>
      </c>
      <c r="G16" s="13">
        <v>0</v>
      </c>
      <c r="H16" s="52">
        <v>0</v>
      </c>
      <c r="I16" s="52">
        <v>0</v>
      </c>
      <c r="J16" s="13">
        <v>0</v>
      </c>
      <c r="K16" s="13">
        <v>0</v>
      </c>
      <c r="L16" s="52">
        <v>0</v>
      </c>
      <c r="M16" s="52">
        <v>0</v>
      </c>
      <c r="N16" s="13">
        <v>0</v>
      </c>
      <c r="O16" s="13">
        <v>0</v>
      </c>
      <c r="P16" s="52">
        <v>0</v>
      </c>
      <c r="Q16" s="52">
        <v>0</v>
      </c>
      <c r="R16" s="13">
        <v>0</v>
      </c>
      <c r="S16" s="13">
        <v>0</v>
      </c>
      <c r="T16" s="52">
        <v>0</v>
      </c>
      <c r="U16" s="52">
        <v>0</v>
      </c>
      <c r="V16" s="13">
        <v>0</v>
      </c>
      <c r="W16" s="13">
        <v>0</v>
      </c>
      <c r="X16" s="52">
        <v>0</v>
      </c>
      <c r="Y16" s="52">
        <v>0</v>
      </c>
      <c r="Z16" s="13">
        <v>0</v>
      </c>
      <c r="AA16" s="13">
        <v>0</v>
      </c>
      <c r="AB16" s="52">
        <v>0</v>
      </c>
      <c r="AC16" s="52">
        <v>0</v>
      </c>
      <c r="AD16" s="13">
        <v>0</v>
      </c>
      <c r="AE16" s="13">
        <v>0</v>
      </c>
      <c r="AF16" s="52">
        <v>0</v>
      </c>
      <c r="AG16" s="52">
        <v>0</v>
      </c>
      <c r="AH16" s="13">
        <v>0</v>
      </c>
      <c r="AI16" s="13">
        <v>0</v>
      </c>
      <c r="AJ16" s="52">
        <v>0</v>
      </c>
      <c r="AK16" s="52">
        <v>0</v>
      </c>
      <c r="AL16" s="13">
        <v>0</v>
      </c>
      <c r="AM16" s="13">
        <v>0</v>
      </c>
      <c r="AN16" s="52">
        <v>0</v>
      </c>
      <c r="AO16" s="52">
        <v>0</v>
      </c>
      <c r="AP16" s="13">
        <v>0</v>
      </c>
      <c r="AQ16" s="13">
        <v>0</v>
      </c>
      <c r="AR16" s="52">
        <v>0</v>
      </c>
      <c r="AS16" s="52">
        <v>0</v>
      </c>
      <c r="AT16" s="9">
        <f t="shared" si="0"/>
        <v>0</v>
      </c>
      <c r="AU16" s="10">
        <f t="shared" si="0"/>
        <v>0</v>
      </c>
      <c r="AV16" s="41">
        <f t="shared" si="2"/>
        <v>0</v>
      </c>
      <c r="AW16" s="27">
        <f t="shared" si="1"/>
        <v>0</v>
      </c>
      <c r="AX16" s="27">
        <f t="shared" si="1"/>
        <v>0</v>
      </c>
      <c r="AY16" s="41">
        <f t="shared" si="3"/>
        <v>0</v>
      </c>
      <c r="AZ16" s="43">
        <f t="shared" si="4"/>
        <v>0</v>
      </c>
      <c r="BA16" s="2"/>
    </row>
    <row r="17" spans="1:54">
      <c r="A17" s="37" t="s">
        <v>32</v>
      </c>
      <c r="B17" s="12">
        <v>0</v>
      </c>
      <c r="C17" s="12">
        <v>0</v>
      </c>
      <c r="D17" s="48">
        <v>0</v>
      </c>
      <c r="E17" s="48">
        <v>0</v>
      </c>
      <c r="F17" s="13">
        <v>0</v>
      </c>
      <c r="G17" s="20">
        <v>0</v>
      </c>
      <c r="H17" s="53">
        <v>0</v>
      </c>
      <c r="I17" s="52">
        <v>0</v>
      </c>
      <c r="J17" s="13">
        <v>0</v>
      </c>
      <c r="K17" s="13">
        <v>0</v>
      </c>
      <c r="L17" s="52">
        <v>0</v>
      </c>
      <c r="M17" s="52">
        <v>0</v>
      </c>
      <c r="N17" s="13">
        <v>0</v>
      </c>
      <c r="O17" s="13">
        <v>0</v>
      </c>
      <c r="P17" s="52">
        <v>0</v>
      </c>
      <c r="Q17" s="52">
        <v>0</v>
      </c>
      <c r="R17" s="13">
        <v>0</v>
      </c>
      <c r="S17" s="13">
        <v>0</v>
      </c>
      <c r="T17" s="52">
        <v>0</v>
      </c>
      <c r="U17" s="52">
        <v>0</v>
      </c>
      <c r="V17" s="13">
        <v>0</v>
      </c>
      <c r="W17" s="13">
        <v>0</v>
      </c>
      <c r="X17" s="52">
        <v>0</v>
      </c>
      <c r="Y17" s="52">
        <v>0</v>
      </c>
      <c r="Z17" s="13">
        <v>0</v>
      </c>
      <c r="AA17" s="13">
        <v>0</v>
      </c>
      <c r="AB17" s="52">
        <v>0</v>
      </c>
      <c r="AC17" s="52">
        <v>0</v>
      </c>
      <c r="AD17" s="13">
        <v>0</v>
      </c>
      <c r="AE17" s="13">
        <v>0</v>
      </c>
      <c r="AF17" s="52">
        <v>0</v>
      </c>
      <c r="AG17" s="52">
        <v>0</v>
      </c>
      <c r="AH17" s="13">
        <v>0</v>
      </c>
      <c r="AI17" s="13">
        <v>0</v>
      </c>
      <c r="AJ17" s="52">
        <v>0</v>
      </c>
      <c r="AK17" s="52">
        <v>0</v>
      </c>
      <c r="AL17" s="13">
        <v>0</v>
      </c>
      <c r="AM17" s="13">
        <v>0</v>
      </c>
      <c r="AN17" s="52">
        <v>0</v>
      </c>
      <c r="AO17" s="52">
        <v>0</v>
      </c>
      <c r="AP17" s="13">
        <v>0</v>
      </c>
      <c r="AQ17" s="13">
        <v>0</v>
      </c>
      <c r="AR17" s="52">
        <v>0</v>
      </c>
      <c r="AS17" s="52">
        <v>0</v>
      </c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  <c r="BB17">
        <f>SUM(AZ6:AZ17)</f>
        <v>4625314.75</v>
      </c>
    </row>
    <row r="18" spans="1:54">
      <c r="A18" s="38" t="s">
        <v>33</v>
      </c>
      <c r="B18" s="21">
        <f t="shared" ref="B18:AS18" si="5">SUM(B6:B17)</f>
        <v>108969</v>
      </c>
      <c r="C18" s="21">
        <f t="shared" si="5"/>
        <v>32894</v>
      </c>
      <c r="D18" s="49">
        <f>SUM(D6:D17)</f>
        <v>195623.75</v>
      </c>
      <c r="E18" s="49">
        <f t="shared" si="5"/>
        <v>4820.5</v>
      </c>
      <c r="F18" s="21">
        <f t="shared" si="5"/>
        <v>44561.25</v>
      </c>
      <c r="G18" s="22">
        <f t="shared" si="5"/>
        <v>17697</v>
      </c>
      <c r="H18" s="54">
        <f t="shared" si="5"/>
        <v>80340</v>
      </c>
      <c r="I18" s="49">
        <f t="shared" si="5"/>
        <v>5951</v>
      </c>
      <c r="J18" s="21">
        <f t="shared" si="5"/>
        <v>59729</v>
      </c>
      <c r="K18" s="21">
        <f t="shared" si="5"/>
        <v>18111.75</v>
      </c>
      <c r="L18" s="49">
        <f>SUM(L6:L17)</f>
        <v>69426</v>
      </c>
      <c r="M18" s="49">
        <f t="shared" si="5"/>
        <v>6887</v>
      </c>
      <c r="N18" s="21">
        <f t="shared" si="5"/>
        <v>95731.5</v>
      </c>
      <c r="O18" s="21">
        <f t="shared" si="5"/>
        <v>161969</v>
      </c>
      <c r="P18" s="49">
        <f t="shared" si="5"/>
        <v>197689.75</v>
      </c>
      <c r="Q18" s="49">
        <f t="shared" si="5"/>
        <v>113</v>
      </c>
      <c r="R18" s="21">
        <f t="shared" si="5"/>
        <v>75879.25</v>
      </c>
      <c r="S18" s="21">
        <f t="shared" si="5"/>
        <v>89723.5</v>
      </c>
      <c r="T18" s="49">
        <f t="shared" si="5"/>
        <v>167647.5</v>
      </c>
      <c r="U18" s="49">
        <f>SUM(U6:U17)</f>
        <v>738</v>
      </c>
      <c r="V18" s="23">
        <f t="shared" si="5"/>
        <v>89340.5</v>
      </c>
      <c r="W18" s="23">
        <f t="shared" si="5"/>
        <v>21262</v>
      </c>
      <c r="X18" s="49">
        <f t="shared" si="5"/>
        <v>75287</v>
      </c>
      <c r="Y18" s="49">
        <f t="shared" si="5"/>
        <v>20376.5</v>
      </c>
      <c r="Z18" s="21">
        <f t="shared" si="5"/>
        <v>161616</v>
      </c>
      <c r="AA18" s="21">
        <f t="shared" si="5"/>
        <v>43540.75</v>
      </c>
      <c r="AB18" s="49">
        <f>SUM(AB6:AB17)</f>
        <v>186787.25</v>
      </c>
      <c r="AC18" s="49">
        <f t="shared" si="5"/>
        <v>6246.75</v>
      </c>
      <c r="AD18" s="21">
        <f t="shared" si="5"/>
        <v>153549</v>
      </c>
      <c r="AE18" s="21">
        <f t="shared" si="5"/>
        <v>15345.5</v>
      </c>
      <c r="AF18" s="49">
        <f t="shared" si="5"/>
        <v>188384.75</v>
      </c>
      <c r="AG18" s="49">
        <f t="shared" si="5"/>
        <v>19492.75</v>
      </c>
      <c r="AH18" s="21">
        <f t="shared" si="5"/>
        <v>370341.75</v>
      </c>
      <c r="AI18" s="21">
        <f t="shared" si="5"/>
        <v>151724</v>
      </c>
      <c r="AJ18" s="49">
        <f t="shared" si="5"/>
        <v>477090</v>
      </c>
      <c r="AK18" s="49">
        <f t="shared" si="5"/>
        <v>10750.75</v>
      </c>
      <c r="AL18" s="21">
        <f t="shared" si="5"/>
        <v>133160.5</v>
      </c>
      <c r="AM18" s="21">
        <f t="shared" si="5"/>
        <v>89616.5</v>
      </c>
      <c r="AN18" s="49">
        <f t="shared" si="5"/>
        <v>209340.75</v>
      </c>
      <c r="AO18" s="49">
        <f t="shared" si="5"/>
        <v>11873.25</v>
      </c>
      <c r="AP18" s="21">
        <f t="shared" si="5"/>
        <v>215616.5</v>
      </c>
      <c r="AQ18" s="21">
        <f t="shared" si="5"/>
        <v>164405.5</v>
      </c>
      <c r="AR18" s="49">
        <f t="shared" si="5"/>
        <v>360207.5</v>
      </c>
      <c r="AS18" s="49">
        <f t="shared" si="5"/>
        <v>15457.25</v>
      </c>
      <c r="AT18" s="9">
        <f t="shared" si="0"/>
        <v>1508494.25</v>
      </c>
      <c r="AU18" s="10">
        <f t="shared" si="0"/>
        <v>806289.5</v>
      </c>
      <c r="AV18" s="41">
        <f t="shared" si="2"/>
        <v>2314783.75</v>
      </c>
      <c r="AW18" s="27">
        <f t="shared" si="1"/>
        <v>2207824.25</v>
      </c>
      <c r="AX18" s="27">
        <f t="shared" si="1"/>
        <v>102706.75</v>
      </c>
      <c r="AY18" s="41">
        <f t="shared" si="3"/>
        <v>2310531</v>
      </c>
      <c r="AZ18" s="45">
        <f>SUM(AZ6:AZ17)</f>
        <v>4625314.75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2024-07-11T03:07:38Z</dcterms:modified>
</cp:coreProperties>
</file>