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Stat May 23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F16" i="1" l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<sst xmlns="http://schemas.openxmlformats.org/spreadsheetml/2006/main" count="106" uniqueCount="53">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</sst>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73" zoomScale="120" zoomScaleNormal="120" workbookViewId="0">
      <selection activeCell="G49" sqref="G49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42523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76116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118639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22.825683342921074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45503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58116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2">SUM(D9+D10)</f>
        <v>21655</v>
      </c>
      <c r="E11" s="20">
        <f t="shared" si="2"/>
        <v>21540</v>
      </c>
      <c r="F11" s="20">
        <f t="shared" si="2"/>
        <v>19335</v>
      </c>
      <c r="G11" s="64">
        <f t="shared" si="2"/>
        <v>20638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103619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3">SUM(E11*100/E31)</f>
        <v>19.584666860634275</v>
      </c>
      <c r="F12" s="8">
        <f t="shared" si="3"/>
        <v>19.953354454546393</v>
      </c>
      <c r="G12" s="65">
        <f t="shared" si="3"/>
        <v>19.919695770515222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19.935893612641195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56253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80309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4">SUM(D13+D14)</f>
        <v>28772</v>
      </c>
      <c r="E15" s="20">
        <f t="shared" si="4"/>
        <v>28397</v>
      </c>
      <c r="F15" s="20">
        <f t="shared" si="4"/>
        <v>24504</v>
      </c>
      <c r="G15" s="20">
        <f t="shared" si="4"/>
        <v>24667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136562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5">SUM(D15*100/D31)</f>
        <v>26.478681403631477</v>
      </c>
      <c r="E16" s="52">
        <f t="shared" si="5"/>
        <v>25.819210066918824</v>
      </c>
      <c r="F16" s="8">
        <f t="shared" si="5"/>
        <v>25.287664729982147</v>
      </c>
      <c r="G16" s="8">
        <f t="shared" si="5"/>
        <v>23.808466691118277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26.273999011083941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21349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12963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6">SUM(D17+D18)</f>
        <v>7069</v>
      </c>
      <c r="E19" s="20">
        <f t="shared" si="6"/>
        <v>7982</v>
      </c>
      <c r="F19" s="20">
        <f t="shared" si="6"/>
        <v>5220</v>
      </c>
      <c r="G19" s="20">
        <f t="shared" si="6"/>
        <v>8148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34312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7">SUM(D19*100/D31)</f>
        <v>6.5055539706058294</v>
      </c>
      <c r="E20" s="50">
        <f t="shared" si="7"/>
        <v>7.2574192609834158</v>
      </c>
      <c r="F20" s="8">
        <f t="shared" si="7"/>
        <v>5.3869413112351783</v>
      </c>
      <c r="G20" s="8">
        <f t="shared" si="7"/>
        <v>7.8644093971391618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6.6014956874409583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10097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10737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8">SUM(D21+D22)</f>
        <v>4482</v>
      </c>
      <c r="E23" s="20">
        <f t="shared" si="8"/>
        <v>4125</v>
      </c>
      <c r="F23" s="20">
        <f t="shared" si="8"/>
        <v>3907</v>
      </c>
      <c r="G23" s="20">
        <f t="shared" si="8"/>
        <v>4899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20834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9">SUM(D23*100/D31)</f>
        <v>4.1247549718850367</v>
      </c>
      <c r="E24" s="52">
        <f t="shared" si="9"/>
        <v>3.7505455338958393</v>
      </c>
      <c r="F24" s="8">
        <f t="shared" si="9"/>
        <v>4.0319501346735329</v>
      </c>
      <c r="G24" s="8">
        <f t="shared" si="9"/>
        <v>4.7284906279559102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4.0083807750100524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46347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59448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0">SUM(D25+D26)</f>
        <v>20757</v>
      </c>
      <c r="E27" s="20">
        <f t="shared" si="10"/>
        <v>23188</v>
      </c>
      <c r="F27" s="20">
        <f>SUM(F25+F26)</f>
        <v>21184</v>
      </c>
      <c r="G27" s="20">
        <f t="shared" si="10"/>
        <v>21453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105795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1">SUM(D27*100/D31)</f>
        <v>19.102529886527826</v>
      </c>
      <c r="E28" s="52">
        <f t="shared" si="11"/>
        <v>21.083066627873144</v>
      </c>
      <c r="F28" s="8">
        <f t="shared" si="11"/>
        <v>21.861487497549046</v>
      </c>
      <c r="G28" s="8">
        <f t="shared" si="11"/>
        <v>20.706329749242322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20.354547570902781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2">SUM(C5+C9+C13+C17+C21+C25)</f>
        <v>45013</v>
      </c>
      <c r="D29" s="22">
        <f t="shared" si="12"/>
        <v>43970</v>
      </c>
      <c r="E29" s="22">
        <f>SUM(E5+E9+E13+E17+E21+E25)</f>
        <v>45633</v>
      </c>
      <c r="F29" s="22">
        <f t="shared" si="12"/>
        <v>42600</v>
      </c>
      <c r="G29" s="22">
        <f t="shared" si="12"/>
        <v>44856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222072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4">SUM(D6+D10+D14+D18+D22+D26)</f>
        <v>64691</v>
      </c>
      <c r="E30" s="20">
        <f t="shared" si="14"/>
        <v>64351</v>
      </c>
      <c r="F30" s="20">
        <f t="shared" si="14"/>
        <v>54301</v>
      </c>
      <c r="G30" s="20">
        <f t="shared" si="14"/>
        <v>58750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297689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5">SUM(D29+D30)</f>
        <v>108661</v>
      </c>
      <c r="E31" s="12">
        <f t="shared" si="15"/>
        <v>109984</v>
      </c>
      <c r="F31" s="12">
        <f t="shared" si="15"/>
        <v>96901</v>
      </c>
      <c r="G31" s="12">
        <f t="shared" si="15"/>
        <v>103606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519761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78554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6">SUM(E38*100/E44)</f>
        <v>36.324589660990952</v>
      </c>
      <c r="F39" s="34">
        <f t="shared" si="16"/>
        <v>44.075117370892016</v>
      </c>
      <c r="G39" s="34">
        <f t="shared" si="16"/>
        <v>38.743980738362758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35.373212291509063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135665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7">SUM(E40*100/E44)</f>
        <v>61.275831087151843</v>
      </c>
      <c r="F41" s="34">
        <f t="shared" si="17"/>
        <v>53.598591549295776</v>
      </c>
      <c r="G41" s="34">
        <f t="shared" si="17"/>
        <v>58.716782593187091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61.0905472099139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7853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8">SUM(E42*100/E44)</f>
        <v>2.3995792518572086</v>
      </c>
      <c r="F43" s="34">
        <f t="shared" si="18"/>
        <v>2.3262910798122065</v>
      </c>
      <c r="G43" s="34">
        <f t="shared" si="18"/>
        <v>2.5392366684501515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3.5362404985770381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19">SUM(E38+E40+E42)</f>
        <v>45633</v>
      </c>
      <c r="F44" s="3">
        <f t="shared" si="19"/>
        <v>42600</v>
      </c>
      <c r="G44" s="3">
        <f t="shared" si="19"/>
        <v>44856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222072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111360</v>
      </c>
    </row>
    <row r="46" spans="1:18" ht="16.5" customHeight="1" x14ac:dyDescent="0.15">
      <c r="A46" s="70"/>
      <c r="B46" s="81" t="s">
        <v>5</v>
      </c>
      <c r="C46" s="42">
        <f t="shared" ref="C46:K46" si="20">SUM(C45*100/C51)</f>
        <v>35.624865098208502</v>
      </c>
      <c r="D46" s="34">
        <f t="shared" si="20"/>
        <v>35.538173779969391</v>
      </c>
      <c r="E46" s="34">
        <f t="shared" si="20"/>
        <v>36.768659383692558</v>
      </c>
      <c r="F46" s="34">
        <f t="shared" si="20"/>
        <v>38.837222150604958</v>
      </c>
      <c r="G46" s="34">
        <f t="shared" si="20"/>
        <v>40.534468085106383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37.408167584290986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185495</v>
      </c>
    </row>
    <row r="48" spans="1:18" ht="16.5" customHeight="1" x14ac:dyDescent="0.15">
      <c r="A48" s="72"/>
      <c r="B48" s="82" t="s">
        <v>5</v>
      </c>
      <c r="C48" s="42">
        <f t="shared" ref="C48:K48" si="21">SUM(C47*100/C51)</f>
        <v>64.092740484926978</v>
      </c>
      <c r="D48" s="34">
        <f t="shared" si="21"/>
        <v>64.341253033652279</v>
      </c>
      <c r="E48" s="34">
        <f t="shared" si="21"/>
        <v>62.891019564575529</v>
      </c>
      <c r="F48" s="34">
        <f t="shared" si="21"/>
        <v>60.654499917128597</v>
      </c>
      <c r="G48" s="34">
        <f t="shared" si="21"/>
        <v>59.288510638297872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62.31167426408097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834</v>
      </c>
    </row>
    <row r="50" spans="1:15" ht="16.5" customHeight="1" x14ac:dyDescent="0.15">
      <c r="A50" s="72"/>
      <c r="B50" s="84" t="s">
        <v>34</v>
      </c>
      <c r="C50" s="42">
        <f t="shared" ref="C50:K50" si="22">SUM(C49*100/C51)</f>
        <v>0.2823944168645226</v>
      </c>
      <c r="D50" s="34">
        <f t="shared" si="22"/>
        <v>0.12057318637832155</v>
      </c>
      <c r="E50" s="34">
        <f t="shared" si="22"/>
        <v>0.3403210517319078</v>
      </c>
      <c r="F50" s="34">
        <f t="shared" si="22"/>
        <v>0.5082779322664408</v>
      </c>
      <c r="G50" s="34">
        <f t="shared" si="22"/>
        <v>0.17702127659574468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0.28015815162804136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3">D45+D47+D49</f>
        <v>64691</v>
      </c>
      <c r="E51" s="3">
        <f t="shared" si="23"/>
        <v>64351</v>
      </c>
      <c r="F51" s="3">
        <f t="shared" si="23"/>
        <v>54301</v>
      </c>
      <c r="G51" s="3">
        <f t="shared" si="23"/>
        <v>58750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297689</v>
      </c>
    </row>
    <row r="52" spans="1:15" ht="16.5" customHeight="1" thickBot="1" x14ac:dyDescent="0.2">
      <c r="A52" s="98" t="s">
        <v>35</v>
      </c>
      <c r="B52" s="99"/>
      <c r="C52" s="26">
        <f t="shared" ref="C52:O52" si="24">SUM(C44+C51)</f>
        <v>100609</v>
      </c>
      <c r="D52" s="27">
        <f t="shared" si="24"/>
        <v>108661</v>
      </c>
      <c r="E52" s="27">
        <f t="shared" si="24"/>
        <v>109984</v>
      </c>
      <c r="F52" s="27">
        <f t="shared" si="24"/>
        <v>96901</v>
      </c>
      <c r="G52" s="27">
        <f t="shared" si="24"/>
        <v>103606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519761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2024-06-25T02:57:46Z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