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สถิติ Feb 24\web\"/>
    </mc:Choice>
  </mc:AlternateContent>
  <bookViews>
    <workbookView xWindow="0" yWindow="0" windowWidth="15360" windowHeight="7800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 concurrentManualCount="2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 l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F16" i="1" s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J20" i="1" l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8" i="1"/>
  <c r="F20" i="1"/>
  <c r="F28" i="1"/>
  <c r="F24" i="1"/>
  <c r="F12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<sst xmlns="http://schemas.openxmlformats.org/spreadsheetml/2006/main" count="106" uniqueCount="53">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</sst>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0" xfId="2"/>
    <cellStyle name="Currency0" xfId="3"/>
    <cellStyle name="Date" xfId="4"/>
    <cellStyle name="Fixed" xfId="5"/>
    <cellStyle name="Grey" xfId="6"/>
    <cellStyle name="Input [yellow]" xfId="9"/>
    <cellStyle name="Normal - Style1" xfId="10"/>
    <cellStyle name="Percent [2]" xfId="11"/>
    <cellStyle name="เครื่องหมายจุลภาค" xfId="1" builtinId="3"/>
    <cellStyle name="เครื่องหมายจุลภาค_ปริมาณตู้สินค้าผ่านเข้าออกไอซีดี ลาดกระบัง ปีงบประมาณ" xfId="13"/>
    <cellStyle name="ปกติ" xfId="0" builtinId="0"/>
    <cellStyle name="ปกติ_Qed-47" xfId="14"/>
    <cellStyle name="ผลรวม" xfId="12" builtinId="25" customBuiltin="1"/>
    <cellStyle name="หัวเรื่อง 1" xfId="7" builtinId="16" customBuiltin="1"/>
    <cellStyle name="หัวเรื่อง 2" xfId="8" builtinId="17" customBuiltin="1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zoomScale="120" zoomScaleNormal="120" workbookViewId="0">
      <selection activeCell="E10" sqref="E10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16727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30608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47335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 t="e">
        <f t="shared" si="1"/>
        <v>#DIV/0!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22.619104506140392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0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18827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0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23279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2">SUM(D9+D10)</f>
        <v>21655</v>
      </c>
      <c r="E11" s="20">
        <f t="shared" si="2"/>
        <v>0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42106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 t="e">
        <f t="shared" ref="E12:O12" si="3">SUM(E11*100/E31)</f>
        <v>#DIV/0!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20.120418597983466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24729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34265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4">SUM(D13+D14)</f>
        <v>28772</v>
      </c>
      <c r="E15" s="20">
        <f t="shared" si="4"/>
        <v>0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58994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5">SUM(D15*100/D31)</f>
        <v>26.478681403631477</v>
      </c>
      <c r="E16" s="52" t="e">
        <f t="shared" si="5"/>
        <v>#DIV/0!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28.190376069192908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0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7525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0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5437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6">SUM(D17+D18)</f>
        <v>7069</v>
      </c>
      <c r="E19" s="20">
        <f t="shared" si="6"/>
        <v>0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12962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7">SUM(D19*100/D31)</f>
        <v>6.5055539706058294</v>
      </c>
      <c r="E20" s="50" t="e">
        <f t="shared" si="7"/>
        <v>#DIV/0!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6.1939121708797247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0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4245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0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3658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8">SUM(D21+D22)</f>
        <v>4482</v>
      </c>
      <c r="E23" s="20">
        <f t="shared" si="8"/>
        <v>0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7903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9">SUM(D23*100/D31)</f>
        <v>4.1247549718850367</v>
      </c>
      <c r="E24" s="52" t="e">
        <f t="shared" si="9"/>
        <v>#DIV/0!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3.7764610312037079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16930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23040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0">SUM(D25+D26)</f>
        <v>20757</v>
      </c>
      <c r="E27" s="20">
        <f t="shared" si="10"/>
        <v>0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39970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1">SUM(D27*100/D31)</f>
        <v>19.102529886527826</v>
      </c>
      <c r="E28" s="52" t="e">
        <f t="shared" si="11"/>
        <v>#DIV/0!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19.099727624599801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2">SUM(C5+C9+C13+C17+C21+C25)</f>
        <v>45013</v>
      </c>
      <c r="D29" s="22">
        <f t="shared" si="12"/>
        <v>43970</v>
      </c>
      <c r="E29" s="22">
        <f>SUM(E5+E9+E13+E17+E21+E25)</f>
        <v>0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88983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4">SUM(D6+D10+D14+D18+D22+D26)</f>
        <v>64691</v>
      </c>
      <c r="E30" s="20">
        <f t="shared" si="14"/>
        <v>0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120287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5">SUM(D29+D30)</f>
        <v>108661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209270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25823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 t="e">
        <f t="shared" ref="E39:N39" si="16">SUM(E38*100/E44)</f>
        <v>#DIV/0!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29.020149916276143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58532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 t="e">
        <f t="shared" ref="E41:N41" si="17">SUM(E40*100/E44)</f>
        <v>#DIV/0!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65.778856635537124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4628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 t="e">
        <f t="shared" ref="E43:N43" si="18">SUM(E42*100/E44)</f>
        <v>#DIV/0!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5.2009934481867326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19">SUM(E38+E40+E42)</f>
        <v>0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88983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0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42796</v>
      </c>
    </row>
    <row r="46" spans="1:18" ht="16.5" customHeight="1" x14ac:dyDescent="0.15">
      <c r="A46" s="70"/>
      <c r="B46" s="81" t="s">
        <v>5</v>
      </c>
      <c r="C46" s="42">
        <f t="shared" ref="C46:K46" si="20">SUM(C45*100/C51)</f>
        <v>35.624865098208502</v>
      </c>
      <c r="D46" s="34">
        <f t="shared" si="20"/>
        <v>35.538173779969391</v>
      </c>
      <c r="E46" s="34" t="e">
        <f t="shared" si="20"/>
        <v>#DIV/0!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35.578242037792947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0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77256</v>
      </c>
    </row>
    <row r="48" spans="1:18" ht="16.5" customHeight="1" x14ac:dyDescent="0.15">
      <c r="A48" s="72"/>
      <c r="B48" s="82" t="s">
        <v>5</v>
      </c>
      <c r="C48" s="42">
        <f t="shared" ref="C48:K48" si="21">SUM(C47*100/C51)</f>
        <v>64.092740484926978</v>
      </c>
      <c r="D48" s="34">
        <f t="shared" si="21"/>
        <v>64.341253033652279</v>
      </c>
      <c r="E48" s="34" t="e">
        <f t="shared" si="21"/>
        <v>#DIV/0!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64.226391879421712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0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235</v>
      </c>
    </row>
    <row r="50" spans="1:15" ht="16.5" customHeight="1" x14ac:dyDescent="0.15">
      <c r="A50" s="72"/>
      <c r="B50" s="84" t="s">
        <v>34</v>
      </c>
      <c r="C50" s="42">
        <f t="shared" ref="C50:K50" si="22">SUM(C49*100/C51)</f>
        <v>0.2823944168645226</v>
      </c>
      <c r="D50" s="34">
        <f t="shared" si="22"/>
        <v>0.12057318637832155</v>
      </c>
      <c r="E50" s="34" t="e">
        <f t="shared" si="22"/>
        <v>#DIV/0!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0.1953660827853384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3">D45+D47+D49</f>
        <v>64691</v>
      </c>
      <c r="E51" s="3">
        <f t="shared" si="23"/>
        <v>0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120287</v>
      </c>
    </row>
    <row r="52" spans="1:15" ht="16.5" customHeight="1" thickBot="1" x14ac:dyDescent="0.2">
      <c r="A52" s="98" t="s">
        <v>35</v>
      </c>
      <c r="B52" s="99"/>
      <c r="C52" s="26">
        <f t="shared" ref="C52:O52" si="24">SUM(C44+C51)</f>
        <v>100609</v>
      </c>
      <c r="D52" s="27">
        <f t="shared" si="24"/>
        <v>108661</v>
      </c>
      <c r="E52" s="27">
        <f t="shared" si="24"/>
        <v>0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209270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2024-03-28T03:37:08Z</cp:lastPrinted>
  <dcterms:created xsi:type="dcterms:W3CDTF">1998-10-28T21:43:10Z</dcterms:created>
  <dcterms:modified xsi:type="dcterms:W3CDTF">2024-03-28T03:38:15Z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