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<sst xmlns="http://schemas.openxmlformats.org/spreadsheetml/2006/main" count="81" uniqueCount="30">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</sst>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2" fillId="36" borderId="11" xfId="0" applyNumberFormat="1" applyFont="1" applyFill="1" applyBorder="1" applyAlignment="1">
      <alignment horizontal="center"/>
    </xf>
    <xf numFmtId="41" fontId="52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D10">
      <selection activeCell="A2" sqref="A2:AR23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4">
        <v>2020</v>
      </c>
      <c r="B5" s="64" t="s">
        <v>19</v>
      </c>
      <c r="C5" s="65"/>
      <c r="D5" s="65"/>
      <c r="E5" s="66"/>
      <c r="F5" s="66"/>
      <c r="G5" s="67"/>
      <c r="H5" s="71" t="s">
        <v>28</v>
      </c>
      <c r="I5" s="72"/>
      <c r="J5" s="72"/>
      <c r="K5" s="72"/>
      <c r="L5" s="72"/>
      <c r="M5" s="64"/>
      <c r="N5" s="71" t="s">
        <v>18</v>
      </c>
      <c r="O5" s="72"/>
      <c r="P5" s="72"/>
      <c r="Q5" s="72"/>
      <c r="R5" s="72"/>
      <c r="S5" s="64"/>
      <c r="T5" s="71" t="s">
        <v>21</v>
      </c>
      <c r="U5" s="72"/>
      <c r="V5" s="72"/>
      <c r="W5" s="72"/>
      <c r="X5" s="72"/>
      <c r="Y5" s="64"/>
      <c r="Z5" s="71" t="s">
        <v>25</v>
      </c>
      <c r="AA5" s="72"/>
      <c r="AB5" s="72"/>
      <c r="AC5" s="72"/>
      <c r="AD5" s="72"/>
      <c r="AE5" s="64"/>
      <c r="AF5" s="71" t="s">
        <v>26</v>
      </c>
      <c r="AG5" s="72"/>
      <c r="AH5" s="72"/>
      <c r="AI5" s="72"/>
      <c r="AJ5" s="72"/>
      <c r="AK5" s="64"/>
      <c r="AL5" s="59"/>
      <c r="AM5" s="60"/>
      <c r="AN5" s="60"/>
      <c r="AO5" s="61" t="s">
        <v>2</v>
      </c>
      <c r="AP5" s="61"/>
      <c r="AQ5" s="62"/>
      <c r="AS5"/>
      <c r="AT5"/>
      <c r="AU5"/>
    </row>
    <row r="6" spans="1:43" ht="21.75">
      <c r="A6" s="55" t="s">
        <v>1</v>
      </c>
      <c r="B6" s="68" t="s">
        <v>3</v>
      </c>
      <c r="C6" s="69"/>
      <c r="D6" s="70"/>
      <c r="E6" s="39"/>
      <c r="F6" s="40" t="s">
        <v>20</v>
      </c>
      <c r="G6" s="41"/>
      <c r="H6" s="68" t="s">
        <v>3</v>
      </c>
      <c r="I6" s="69"/>
      <c r="J6" s="70"/>
      <c r="K6" s="39"/>
      <c r="L6" s="40" t="s">
        <v>20</v>
      </c>
      <c r="M6" s="41"/>
      <c r="N6" s="68" t="s">
        <v>3</v>
      </c>
      <c r="O6" s="69"/>
      <c r="P6" s="70"/>
      <c r="Q6" s="39"/>
      <c r="R6" s="40" t="s">
        <v>20</v>
      </c>
      <c r="S6" s="41"/>
      <c r="T6" s="68" t="s">
        <v>3</v>
      </c>
      <c r="U6" s="69"/>
      <c r="V6" s="70"/>
      <c r="W6" s="39"/>
      <c r="X6" s="40" t="s">
        <v>20</v>
      </c>
      <c r="Y6" s="41"/>
      <c r="Z6" s="76" t="s">
        <v>3</v>
      </c>
      <c r="AA6" s="77"/>
      <c r="AB6" s="78"/>
      <c r="AC6" s="39"/>
      <c r="AD6" s="40" t="s">
        <v>20</v>
      </c>
      <c r="AE6" s="41"/>
      <c r="AF6" s="76" t="s">
        <v>3</v>
      </c>
      <c r="AG6" s="77"/>
      <c r="AH6" s="78"/>
      <c r="AI6" s="39"/>
      <c r="AJ6" s="40" t="s">
        <v>20</v>
      </c>
      <c r="AK6" s="41"/>
      <c r="AL6" s="21"/>
      <c r="AM6" s="22" t="s">
        <v>22</v>
      </c>
      <c r="AN6" s="23"/>
      <c r="AO6" s="73" t="s">
        <v>23</v>
      </c>
      <c r="AP6" s="74"/>
      <c r="AQ6" s="75"/>
    </row>
    <row r="7" spans="1:43" ht="21.75">
      <c r="A7" s="56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57" t="s">
        <v>5</v>
      </c>
      <c r="B8" s="25">
        <v>2322</v>
      </c>
      <c r="C8" s="26">
        <v>90</v>
      </c>
      <c r="D8" s="25">
        <f>SUM(B8:C8)</f>
        <v>2412</v>
      </c>
      <c r="E8" s="43">
        <v>1936</v>
      </c>
      <c r="F8" s="44">
        <v>2</v>
      </c>
      <c r="G8" s="43">
        <f aca="true" t="shared" si="0" ref="G8:G19">SUM(E8:F8)</f>
        <v>1938</v>
      </c>
      <c r="H8" s="25">
        <v>201</v>
      </c>
      <c r="I8" s="26">
        <v>2115</v>
      </c>
      <c r="J8" s="25">
        <f>SUM(H8:I8)</f>
        <v>2316</v>
      </c>
      <c r="K8" s="43">
        <v>2565</v>
      </c>
      <c r="L8" s="44">
        <v>1</v>
      </c>
      <c r="M8" s="43">
        <f aca="true" t="shared" si="1" ref="M8:M19">SUM(K8:L8)</f>
        <v>2566</v>
      </c>
      <c r="N8" s="26">
        <v>2729</v>
      </c>
      <c r="O8" s="25">
        <v>621</v>
      </c>
      <c r="P8" s="26">
        <f>SUM(N8:O8)</f>
        <v>3350</v>
      </c>
      <c r="Q8" s="44">
        <v>4128</v>
      </c>
      <c r="R8" s="43">
        <v>46</v>
      </c>
      <c r="S8" s="43">
        <f aca="true" t="shared" si="2" ref="S8:S19">SUM(Q8:R8)</f>
        <v>4174</v>
      </c>
      <c r="T8" s="26">
        <v>1759</v>
      </c>
      <c r="U8" s="26">
        <v>2129</v>
      </c>
      <c r="V8" s="26">
        <f>SUM(T8:U8)</f>
        <v>3888</v>
      </c>
      <c r="W8" s="43">
        <v>3191</v>
      </c>
      <c r="X8" s="43">
        <v>26</v>
      </c>
      <c r="Y8" s="43">
        <f aca="true" t="shared" si="3" ref="Y8:Y19">SUM(W8:X8)</f>
        <v>3217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2335</v>
      </c>
      <c r="AG8" s="30">
        <v>545</v>
      </c>
      <c r="AH8" s="30">
        <f>SUM(AF8:AG8)</f>
        <v>2880</v>
      </c>
      <c r="AI8" s="45">
        <v>3322</v>
      </c>
      <c r="AJ8" s="45">
        <v>606</v>
      </c>
      <c r="AK8" s="45">
        <f aca="true" t="shared" si="5" ref="AK8:AK19">SUM(AI8:AJ8)</f>
        <v>3928</v>
      </c>
      <c r="AL8" s="19">
        <f>SUM(B8+H8+N8+T8+Z8+AF8)</f>
        <v>9346</v>
      </c>
      <c r="AM8" s="18">
        <f>SUM(C8+I8+O8+U8+AA8+AG8)</f>
        <v>5500</v>
      </c>
      <c r="AN8" s="19">
        <f aca="true" t="shared" si="6" ref="AN8:AN19">SUM(AL8:AM8)</f>
        <v>14846</v>
      </c>
      <c r="AO8" s="37">
        <f>SUM(E8+K8+Q8+W8+AC8+AI8)</f>
        <v>15142</v>
      </c>
      <c r="AP8" s="36">
        <f>SUM(F8+L8+R8+X8+AD8+AJ8)</f>
        <v>681</v>
      </c>
      <c r="AQ8" s="36">
        <f>SUM(AO8:AP8)</f>
        <v>15823</v>
      </c>
    </row>
    <row r="9" spans="1:43" ht="21.75">
      <c r="A9" s="57" t="s">
        <v>6</v>
      </c>
      <c r="B9" s="25">
        <v>1677</v>
      </c>
      <c r="C9" s="26">
        <v>0</v>
      </c>
      <c r="D9" s="25">
        <f>SUM(B9:C9)</f>
        <v>1677</v>
      </c>
      <c r="E9" s="43">
        <v>1674</v>
      </c>
      <c r="F9" s="44">
        <v>5</v>
      </c>
      <c r="G9" s="43">
        <f t="shared" si="0"/>
        <v>1679</v>
      </c>
      <c r="H9" s="25">
        <v>191</v>
      </c>
      <c r="I9" s="26">
        <v>3448</v>
      </c>
      <c r="J9" s="25">
        <f>SUM(H9:I9)</f>
        <v>3639</v>
      </c>
      <c r="K9" s="43">
        <v>3475</v>
      </c>
      <c r="L9" s="44">
        <v>1</v>
      </c>
      <c r="M9" s="43">
        <f t="shared" si="1"/>
        <v>3476</v>
      </c>
      <c r="N9" s="26">
        <v>2327</v>
      </c>
      <c r="O9" s="25">
        <v>629</v>
      </c>
      <c r="P9" s="26">
        <f>SUM(N9:O9)</f>
        <v>2956</v>
      </c>
      <c r="Q9" s="44">
        <v>3973</v>
      </c>
      <c r="R9" s="43">
        <v>26</v>
      </c>
      <c r="S9" s="43">
        <f t="shared" si="2"/>
        <v>3999</v>
      </c>
      <c r="T9" s="26">
        <v>1341</v>
      </c>
      <c r="U9" s="26">
        <v>3668</v>
      </c>
      <c r="V9" s="26">
        <f>SUM(T9:U9)</f>
        <v>5009</v>
      </c>
      <c r="W9" s="43">
        <v>4277</v>
      </c>
      <c r="X9" s="43">
        <v>0</v>
      </c>
      <c r="Y9" s="43">
        <f t="shared" si="3"/>
        <v>4277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1668</v>
      </c>
      <c r="AG9" s="30">
        <v>125</v>
      </c>
      <c r="AH9" s="30">
        <f>SUM(AF9:AG9)</f>
        <v>1793</v>
      </c>
      <c r="AI9" s="45">
        <v>2912</v>
      </c>
      <c r="AJ9" s="45">
        <v>708</v>
      </c>
      <c r="AK9" s="45">
        <f t="shared" si="5"/>
        <v>3620</v>
      </c>
      <c r="AL9" s="32">
        <f aca="true" t="shared" si="7" ref="AL9:AL19">SUM(B9+H9+N9+T9+Z9+AF9)</f>
        <v>7204</v>
      </c>
      <c r="AM9" s="32">
        <f>SUM(C9+I9+O9+U9+AA9+AG9)</f>
        <v>7870</v>
      </c>
      <c r="AN9" s="32">
        <f t="shared" si="6"/>
        <v>15074</v>
      </c>
      <c r="AO9" s="37">
        <f>SUM(E9+K9+Q9+W9+AC9+AI9)</f>
        <v>16311</v>
      </c>
      <c r="AP9" s="36">
        <f>SUM(F9+L9+R9+X9+AD9+AJ9)</f>
        <v>740</v>
      </c>
      <c r="AQ9" s="36">
        <f>SUM(AO9:AP9)</f>
        <v>17051</v>
      </c>
    </row>
    <row r="10" spans="1:43" ht="21.75">
      <c r="A10" s="57" t="s">
        <v>7</v>
      </c>
      <c r="B10" s="25">
        <v>2283</v>
      </c>
      <c r="C10" s="26">
        <v>125</v>
      </c>
      <c r="D10" s="25">
        <f>SUM(B10+C10)</f>
        <v>2408</v>
      </c>
      <c r="E10" s="43">
        <v>2457</v>
      </c>
      <c r="F10" s="44">
        <v>2</v>
      </c>
      <c r="G10" s="43">
        <f t="shared" si="0"/>
        <v>2459</v>
      </c>
      <c r="H10" s="25">
        <v>642</v>
      </c>
      <c r="I10" s="26">
        <v>1777</v>
      </c>
      <c r="J10" s="25">
        <f>SUM(H10+I10)</f>
        <v>2419</v>
      </c>
      <c r="K10" s="43">
        <v>2495</v>
      </c>
      <c r="L10" s="44">
        <v>10</v>
      </c>
      <c r="M10" s="43">
        <f t="shared" si="1"/>
        <v>2505</v>
      </c>
      <c r="N10" s="28">
        <v>3179</v>
      </c>
      <c r="O10" s="27">
        <v>815</v>
      </c>
      <c r="P10" s="28">
        <f>SUM(N10+O10)</f>
        <v>3994</v>
      </c>
      <c r="Q10" s="48">
        <v>5009</v>
      </c>
      <c r="R10" s="49">
        <v>117</v>
      </c>
      <c r="S10" s="49">
        <f t="shared" si="2"/>
        <v>5126</v>
      </c>
      <c r="T10" s="26">
        <v>1157</v>
      </c>
      <c r="U10" s="26">
        <v>3028</v>
      </c>
      <c r="V10" s="26">
        <f>SUM(T10:U10)</f>
        <v>4185</v>
      </c>
      <c r="W10" s="43">
        <v>4074</v>
      </c>
      <c r="X10" s="43">
        <v>2</v>
      </c>
      <c r="Y10" s="43">
        <f t="shared" si="3"/>
        <v>4076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1353</v>
      </c>
      <c r="AG10" s="30">
        <v>150</v>
      </c>
      <c r="AH10" s="30">
        <f>SUM(AF10:AG10)</f>
        <v>1503</v>
      </c>
      <c r="AI10" s="45">
        <v>2824</v>
      </c>
      <c r="AJ10" s="45">
        <v>173</v>
      </c>
      <c r="AK10" s="45">
        <f t="shared" si="5"/>
        <v>2997</v>
      </c>
      <c r="AL10" s="19">
        <f t="shared" si="7"/>
        <v>8614</v>
      </c>
      <c r="AM10" s="18">
        <f aca="true" t="shared" si="8" ref="AM10:AM19">SUM(C10+I10+O10+U10+AA10+AG10)</f>
        <v>5895</v>
      </c>
      <c r="AN10" s="19">
        <f t="shared" si="6"/>
        <v>14509</v>
      </c>
      <c r="AO10" s="37">
        <f aca="true" t="shared" si="9" ref="AO10:AO19">SUM(E10+K10+Q10+W10+AC10+AI10)</f>
        <v>16859</v>
      </c>
      <c r="AP10" s="36">
        <f aca="true" t="shared" si="10" ref="AP10:AP19">SUM(F10+L10+R10+X10+AD10+AJ10)</f>
        <v>304</v>
      </c>
      <c r="AQ10" s="36">
        <f>SUM(AO10:AP10)</f>
        <v>17163</v>
      </c>
    </row>
    <row r="11" spans="1:43" ht="21.75">
      <c r="A11" s="57" t="s">
        <v>8</v>
      </c>
      <c r="B11" s="25">
        <v>1632</v>
      </c>
      <c r="C11" s="26">
        <v>18</v>
      </c>
      <c r="D11" s="25">
        <f>SUM(B11+C11)</f>
        <v>1650</v>
      </c>
      <c r="E11" s="43">
        <v>1395</v>
      </c>
      <c r="F11" s="44">
        <v>4</v>
      </c>
      <c r="G11" s="43">
        <f t="shared" si="0"/>
        <v>1399</v>
      </c>
      <c r="H11" s="25">
        <v>630</v>
      </c>
      <c r="I11" s="26">
        <v>1529</v>
      </c>
      <c r="J11" s="25">
        <f>SUM(H11+I11)</f>
        <v>2159</v>
      </c>
      <c r="K11" s="43">
        <v>2667</v>
      </c>
      <c r="L11" s="44">
        <v>0</v>
      </c>
      <c r="M11" s="43">
        <f t="shared" si="1"/>
        <v>2667</v>
      </c>
      <c r="N11" s="26">
        <v>3265</v>
      </c>
      <c r="O11" s="25">
        <v>899</v>
      </c>
      <c r="P11" s="26">
        <f>SUM(N11+O11)</f>
        <v>4164</v>
      </c>
      <c r="Q11" s="44">
        <v>5136</v>
      </c>
      <c r="R11" s="43">
        <v>93</v>
      </c>
      <c r="S11" s="43">
        <f t="shared" si="2"/>
        <v>5229</v>
      </c>
      <c r="T11" s="26">
        <v>1265</v>
      </c>
      <c r="U11" s="26">
        <v>2285</v>
      </c>
      <c r="V11" s="26">
        <f aca="true" t="shared" si="11" ref="V11:V19">SUM(T11:U11)</f>
        <v>3550</v>
      </c>
      <c r="W11" s="43">
        <v>3722</v>
      </c>
      <c r="X11" s="43">
        <v>4</v>
      </c>
      <c r="Y11" s="43">
        <f t="shared" si="3"/>
        <v>3726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1682</v>
      </c>
      <c r="AG11" s="30">
        <v>40</v>
      </c>
      <c r="AH11" s="30">
        <f aca="true" t="shared" si="13" ref="AH11:AH19">SUM(AF11:AG11)</f>
        <v>1722</v>
      </c>
      <c r="AI11" s="45">
        <v>2570</v>
      </c>
      <c r="AJ11" s="45">
        <v>202</v>
      </c>
      <c r="AK11" s="45">
        <f t="shared" si="5"/>
        <v>2772</v>
      </c>
      <c r="AL11" s="19">
        <f t="shared" si="7"/>
        <v>8474</v>
      </c>
      <c r="AM11" s="18">
        <f t="shared" si="8"/>
        <v>4771</v>
      </c>
      <c r="AN11" s="19">
        <f t="shared" si="6"/>
        <v>13245</v>
      </c>
      <c r="AO11" s="37">
        <f t="shared" si="9"/>
        <v>15490</v>
      </c>
      <c r="AP11" s="36">
        <f t="shared" si="10"/>
        <v>303</v>
      </c>
      <c r="AQ11" s="36">
        <f aca="true" t="shared" si="14" ref="AQ11:AQ19">SUM(AO11:AP11)</f>
        <v>15793</v>
      </c>
    </row>
    <row r="12" spans="1:43" ht="21.75">
      <c r="A12" s="57" t="s">
        <v>9</v>
      </c>
      <c r="B12" s="27">
        <v>2381</v>
      </c>
      <c r="C12" s="28">
        <v>154</v>
      </c>
      <c r="D12" s="25">
        <f aca="true" t="shared" si="15" ref="D12:D19">SUM(B12+C12)</f>
        <v>2535</v>
      </c>
      <c r="E12" s="43">
        <v>2484</v>
      </c>
      <c r="F12" s="44">
        <v>3</v>
      </c>
      <c r="G12" s="43">
        <f t="shared" si="0"/>
        <v>2487</v>
      </c>
      <c r="H12" s="27">
        <v>654</v>
      </c>
      <c r="I12" s="28">
        <v>1876</v>
      </c>
      <c r="J12" s="25">
        <f aca="true" t="shared" si="16" ref="J12:J19">SUM(H12+I12)</f>
        <v>2530</v>
      </c>
      <c r="K12" s="43">
        <v>3350</v>
      </c>
      <c r="L12" s="44">
        <v>0</v>
      </c>
      <c r="M12" s="43">
        <f t="shared" si="1"/>
        <v>3350</v>
      </c>
      <c r="N12" s="28">
        <v>3977</v>
      </c>
      <c r="O12" s="27">
        <v>893</v>
      </c>
      <c r="P12" s="26">
        <f aca="true" t="shared" si="17" ref="P12:P19">SUM(N12+O12)</f>
        <v>4870</v>
      </c>
      <c r="Q12" s="44">
        <v>6145</v>
      </c>
      <c r="R12" s="43">
        <v>62</v>
      </c>
      <c r="S12" s="43">
        <f t="shared" si="2"/>
        <v>6207</v>
      </c>
      <c r="T12" s="28">
        <v>1239</v>
      </c>
      <c r="U12" s="28">
        <v>1810</v>
      </c>
      <c r="V12" s="26">
        <f t="shared" si="11"/>
        <v>3049</v>
      </c>
      <c r="W12" s="43">
        <v>4897</v>
      </c>
      <c r="X12" s="43">
        <v>4</v>
      </c>
      <c r="Y12" s="43">
        <f t="shared" si="3"/>
        <v>4901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1635</v>
      </c>
      <c r="AG12" s="30">
        <v>20</v>
      </c>
      <c r="AH12" s="30">
        <f t="shared" si="13"/>
        <v>1655</v>
      </c>
      <c r="AI12" s="45">
        <v>1827</v>
      </c>
      <c r="AJ12" s="45">
        <v>490</v>
      </c>
      <c r="AK12" s="45">
        <f t="shared" si="5"/>
        <v>2317</v>
      </c>
      <c r="AL12" s="19">
        <f t="shared" si="7"/>
        <v>9886</v>
      </c>
      <c r="AM12" s="18">
        <f t="shared" si="8"/>
        <v>4753</v>
      </c>
      <c r="AN12" s="19">
        <f t="shared" si="6"/>
        <v>14639</v>
      </c>
      <c r="AO12" s="37">
        <f t="shared" si="9"/>
        <v>18703</v>
      </c>
      <c r="AP12" s="36">
        <f t="shared" si="10"/>
        <v>559</v>
      </c>
      <c r="AQ12" s="36">
        <f t="shared" si="14"/>
        <v>19262</v>
      </c>
    </row>
    <row r="13" spans="1:43" ht="21.75">
      <c r="A13" s="57" t="s">
        <v>10</v>
      </c>
      <c r="B13" s="25">
        <v>2323</v>
      </c>
      <c r="C13" s="26">
        <v>128</v>
      </c>
      <c r="D13" s="25">
        <f t="shared" si="15"/>
        <v>2451</v>
      </c>
      <c r="E13" s="43">
        <v>2183</v>
      </c>
      <c r="F13" s="44">
        <v>7</v>
      </c>
      <c r="G13" s="43">
        <f t="shared" si="0"/>
        <v>2190</v>
      </c>
      <c r="H13" s="25">
        <v>565</v>
      </c>
      <c r="I13" s="26">
        <v>2080</v>
      </c>
      <c r="J13" s="25">
        <f t="shared" si="16"/>
        <v>2645</v>
      </c>
      <c r="K13" s="43">
        <v>2857</v>
      </c>
      <c r="L13" s="44">
        <v>923</v>
      </c>
      <c r="M13" s="43">
        <f t="shared" si="1"/>
        <v>3780</v>
      </c>
      <c r="N13" s="26">
        <v>2866</v>
      </c>
      <c r="O13" s="25">
        <v>656</v>
      </c>
      <c r="P13" s="26">
        <f t="shared" si="17"/>
        <v>3522</v>
      </c>
      <c r="Q13" s="44">
        <v>5023</v>
      </c>
      <c r="R13" s="43">
        <v>124</v>
      </c>
      <c r="S13" s="43">
        <f t="shared" si="2"/>
        <v>5147</v>
      </c>
      <c r="T13" s="30">
        <v>1902</v>
      </c>
      <c r="U13" s="30">
        <v>3135</v>
      </c>
      <c r="V13" s="30">
        <f t="shared" si="11"/>
        <v>5037</v>
      </c>
      <c r="W13" s="45">
        <v>5277</v>
      </c>
      <c r="X13" s="45">
        <v>4</v>
      </c>
      <c r="Y13" s="45">
        <f t="shared" si="3"/>
        <v>5281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1690</v>
      </c>
      <c r="AG13" s="30">
        <v>20</v>
      </c>
      <c r="AH13" s="30">
        <f t="shared" si="13"/>
        <v>1710</v>
      </c>
      <c r="AI13" s="45">
        <v>2752</v>
      </c>
      <c r="AJ13" s="45">
        <v>840</v>
      </c>
      <c r="AK13" s="45">
        <f t="shared" si="5"/>
        <v>3592</v>
      </c>
      <c r="AL13" s="18">
        <f t="shared" si="7"/>
        <v>9346</v>
      </c>
      <c r="AM13" s="18">
        <f t="shared" si="8"/>
        <v>6019</v>
      </c>
      <c r="AN13" s="18">
        <f t="shared" si="6"/>
        <v>15365</v>
      </c>
      <c r="AO13" s="37">
        <f t="shared" si="9"/>
        <v>18092</v>
      </c>
      <c r="AP13" s="36">
        <f t="shared" si="10"/>
        <v>1898</v>
      </c>
      <c r="AQ13" s="50">
        <f t="shared" si="14"/>
        <v>19990</v>
      </c>
    </row>
    <row r="14" spans="1:43" ht="21.75">
      <c r="A14" s="57" t="s">
        <v>11</v>
      </c>
      <c r="B14" s="25">
        <v>2317</v>
      </c>
      <c r="C14" s="26">
        <v>102</v>
      </c>
      <c r="D14" s="25">
        <f t="shared" si="15"/>
        <v>2419</v>
      </c>
      <c r="E14" s="43">
        <v>2113</v>
      </c>
      <c r="F14" s="44">
        <v>6</v>
      </c>
      <c r="G14" s="43">
        <f t="shared" si="0"/>
        <v>2119</v>
      </c>
      <c r="H14" s="25">
        <v>920</v>
      </c>
      <c r="I14" s="26">
        <v>1370</v>
      </c>
      <c r="J14" s="25">
        <f t="shared" si="16"/>
        <v>2290</v>
      </c>
      <c r="K14" s="43">
        <v>2963</v>
      </c>
      <c r="L14" s="44">
        <v>12</v>
      </c>
      <c r="M14" s="43">
        <f t="shared" si="1"/>
        <v>2975</v>
      </c>
      <c r="N14" s="26">
        <v>2894</v>
      </c>
      <c r="O14" s="25">
        <v>406</v>
      </c>
      <c r="P14" s="26">
        <f t="shared" si="17"/>
        <v>3300</v>
      </c>
      <c r="Q14" s="44">
        <v>4590</v>
      </c>
      <c r="R14" s="43">
        <v>127</v>
      </c>
      <c r="S14" s="43">
        <f t="shared" si="2"/>
        <v>4717</v>
      </c>
      <c r="T14" s="26">
        <v>1444</v>
      </c>
      <c r="U14" s="26">
        <v>804</v>
      </c>
      <c r="V14" s="26">
        <f t="shared" si="11"/>
        <v>2248</v>
      </c>
      <c r="W14" s="43">
        <v>3579</v>
      </c>
      <c r="X14" s="43">
        <v>0</v>
      </c>
      <c r="Y14" s="43">
        <f t="shared" si="3"/>
        <v>3579</v>
      </c>
      <c r="Z14" s="30">
        <v>0</v>
      </c>
      <c r="AA14" s="30">
        <v>0</v>
      </c>
      <c r="AB14" s="30">
        <f t="shared" si="12"/>
        <v>0</v>
      </c>
      <c r="AC14" s="45">
        <v>0</v>
      </c>
      <c r="AD14" s="45">
        <v>0</v>
      </c>
      <c r="AE14" s="45">
        <f t="shared" si="4"/>
        <v>0</v>
      </c>
      <c r="AF14" s="30">
        <v>2039</v>
      </c>
      <c r="AG14" s="30">
        <v>50</v>
      </c>
      <c r="AH14" s="30">
        <f t="shared" si="13"/>
        <v>2089</v>
      </c>
      <c r="AI14" s="45">
        <v>2998</v>
      </c>
      <c r="AJ14" s="45">
        <v>250</v>
      </c>
      <c r="AK14" s="45">
        <f t="shared" si="5"/>
        <v>3248</v>
      </c>
      <c r="AL14" s="18">
        <f t="shared" si="7"/>
        <v>9614</v>
      </c>
      <c r="AM14" s="18">
        <f t="shared" si="8"/>
        <v>2732</v>
      </c>
      <c r="AN14" s="18">
        <f t="shared" si="6"/>
        <v>12346</v>
      </c>
      <c r="AO14" s="37">
        <f t="shared" si="9"/>
        <v>16243</v>
      </c>
      <c r="AP14" s="36">
        <f t="shared" si="10"/>
        <v>395</v>
      </c>
      <c r="AQ14" s="36">
        <f t="shared" si="14"/>
        <v>16638</v>
      </c>
    </row>
    <row r="15" spans="1:43" ht="21.75">
      <c r="A15" s="57" t="s">
        <v>12</v>
      </c>
      <c r="B15" s="25">
        <v>3587</v>
      </c>
      <c r="C15" s="26">
        <v>0</v>
      </c>
      <c r="D15" s="25">
        <f t="shared" si="15"/>
        <v>3587</v>
      </c>
      <c r="E15" s="45">
        <v>2859</v>
      </c>
      <c r="F15" s="46">
        <v>9</v>
      </c>
      <c r="G15" s="45">
        <f t="shared" si="0"/>
        <v>2868</v>
      </c>
      <c r="H15" s="25">
        <v>844</v>
      </c>
      <c r="I15" s="26">
        <v>1332</v>
      </c>
      <c r="J15" s="25">
        <f t="shared" si="16"/>
        <v>2176</v>
      </c>
      <c r="K15" s="43">
        <v>2729</v>
      </c>
      <c r="L15" s="44">
        <v>11</v>
      </c>
      <c r="M15" s="43">
        <f t="shared" si="1"/>
        <v>2740</v>
      </c>
      <c r="N15" s="26">
        <v>2659</v>
      </c>
      <c r="O15" s="25">
        <v>555</v>
      </c>
      <c r="P15" s="26">
        <f t="shared" si="17"/>
        <v>3214</v>
      </c>
      <c r="Q15" s="44">
        <v>4412</v>
      </c>
      <c r="R15" s="43">
        <v>46</v>
      </c>
      <c r="S15" s="43">
        <f t="shared" si="2"/>
        <v>4458</v>
      </c>
      <c r="T15" s="26">
        <v>1536</v>
      </c>
      <c r="U15" s="26">
        <v>769</v>
      </c>
      <c r="V15" s="26">
        <f t="shared" si="11"/>
        <v>2305</v>
      </c>
      <c r="W15" s="43">
        <v>2779</v>
      </c>
      <c r="X15" s="43">
        <v>0</v>
      </c>
      <c r="Y15" s="43">
        <f t="shared" si="3"/>
        <v>2779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1322</v>
      </c>
      <c r="AG15" s="30">
        <v>40</v>
      </c>
      <c r="AH15" s="30">
        <f t="shared" si="13"/>
        <v>1362</v>
      </c>
      <c r="AI15" s="45">
        <v>1873</v>
      </c>
      <c r="AJ15" s="45">
        <v>210</v>
      </c>
      <c r="AK15" s="45">
        <f t="shared" si="5"/>
        <v>2083</v>
      </c>
      <c r="AL15" s="19">
        <f t="shared" si="7"/>
        <v>9948</v>
      </c>
      <c r="AM15" s="18">
        <f t="shared" si="8"/>
        <v>2696</v>
      </c>
      <c r="AN15" s="18">
        <f t="shared" si="6"/>
        <v>12644</v>
      </c>
      <c r="AO15" s="37">
        <f t="shared" si="9"/>
        <v>14652</v>
      </c>
      <c r="AP15" s="36">
        <f t="shared" si="10"/>
        <v>276</v>
      </c>
      <c r="AQ15" s="36">
        <f t="shared" si="14"/>
        <v>14928</v>
      </c>
    </row>
    <row r="16" spans="1:43" ht="21.75">
      <c r="A16" s="57" t="s">
        <v>13</v>
      </c>
      <c r="B16" s="25">
        <v>1592</v>
      </c>
      <c r="C16" s="26">
        <v>28</v>
      </c>
      <c r="D16" s="25">
        <f t="shared" si="15"/>
        <v>1620</v>
      </c>
      <c r="E16" s="45">
        <v>1653</v>
      </c>
      <c r="F16" s="46">
        <v>2</v>
      </c>
      <c r="G16" s="45">
        <f t="shared" si="0"/>
        <v>1655</v>
      </c>
      <c r="H16" s="25">
        <v>523</v>
      </c>
      <c r="I16" s="26">
        <v>2348</v>
      </c>
      <c r="J16" s="25">
        <f t="shared" si="16"/>
        <v>2871</v>
      </c>
      <c r="K16" s="43">
        <v>3192</v>
      </c>
      <c r="L16" s="44">
        <v>30</v>
      </c>
      <c r="M16" s="43">
        <f t="shared" si="1"/>
        <v>3222</v>
      </c>
      <c r="N16" s="26">
        <v>2867</v>
      </c>
      <c r="O16" s="25">
        <v>260</v>
      </c>
      <c r="P16" s="26">
        <f t="shared" si="17"/>
        <v>3127</v>
      </c>
      <c r="Q16" s="44">
        <v>4178</v>
      </c>
      <c r="R16" s="43">
        <v>109</v>
      </c>
      <c r="S16" s="43">
        <f t="shared" si="2"/>
        <v>4287</v>
      </c>
      <c r="T16" s="26">
        <v>1681</v>
      </c>
      <c r="U16" s="26">
        <v>3239</v>
      </c>
      <c r="V16" s="26">
        <f t="shared" si="11"/>
        <v>4920</v>
      </c>
      <c r="W16" s="43">
        <v>3913</v>
      </c>
      <c r="X16" s="43">
        <v>0</v>
      </c>
      <c r="Y16" s="43">
        <f t="shared" si="3"/>
        <v>3913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1688</v>
      </c>
      <c r="AG16" s="30">
        <v>90</v>
      </c>
      <c r="AH16" s="30">
        <f t="shared" si="13"/>
        <v>1778</v>
      </c>
      <c r="AI16" s="45">
        <v>2167</v>
      </c>
      <c r="AJ16" s="45">
        <v>102</v>
      </c>
      <c r="AK16" s="45">
        <f t="shared" si="5"/>
        <v>2269</v>
      </c>
      <c r="AL16" s="19">
        <f t="shared" si="7"/>
        <v>8351</v>
      </c>
      <c r="AM16" s="18">
        <f t="shared" si="8"/>
        <v>5965</v>
      </c>
      <c r="AN16" s="18">
        <f t="shared" si="6"/>
        <v>14316</v>
      </c>
      <c r="AO16" s="37">
        <f t="shared" si="9"/>
        <v>15103</v>
      </c>
      <c r="AP16" s="36">
        <f t="shared" si="10"/>
        <v>243</v>
      </c>
      <c r="AQ16" s="36">
        <f t="shared" si="14"/>
        <v>15346</v>
      </c>
    </row>
    <row r="17" spans="1:43" ht="21.75">
      <c r="A17" s="57" t="s">
        <v>14</v>
      </c>
      <c r="B17" s="25">
        <v>3192</v>
      </c>
      <c r="C17" s="26">
        <v>120</v>
      </c>
      <c r="D17" s="25">
        <f t="shared" si="15"/>
        <v>3312</v>
      </c>
      <c r="E17" s="45">
        <v>2937</v>
      </c>
      <c r="F17" s="46">
        <v>0</v>
      </c>
      <c r="G17" s="45">
        <f t="shared" si="0"/>
        <v>2937</v>
      </c>
      <c r="H17" s="25">
        <v>443</v>
      </c>
      <c r="I17" s="26">
        <v>1780</v>
      </c>
      <c r="J17" s="25">
        <f t="shared" si="16"/>
        <v>2223</v>
      </c>
      <c r="K17" s="43">
        <v>2875</v>
      </c>
      <c r="L17" s="44">
        <v>8</v>
      </c>
      <c r="M17" s="43">
        <f t="shared" si="1"/>
        <v>2883</v>
      </c>
      <c r="N17" s="26">
        <v>3113</v>
      </c>
      <c r="O17" s="25">
        <v>226</v>
      </c>
      <c r="P17" s="26">
        <f t="shared" si="17"/>
        <v>3339</v>
      </c>
      <c r="Q17" s="44">
        <v>4724</v>
      </c>
      <c r="R17" s="43">
        <v>103</v>
      </c>
      <c r="S17" s="43">
        <f t="shared" si="2"/>
        <v>4827</v>
      </c>
      <c r="T17" s="26">
        <v>1291</v>
      </c>
      <c r="U17" s="26">
        <v>504</v>
      </c>
      <c r="V17" s="26">
        <f t="shared" si="11"/>
        <v>1795</v>
      </c>
      <c r="W17" s="43">
        <v>2382</v>
      </c>
      <c r="X17" s="43">
        <v>0</v>
      </c>
      <c r="Y17" s="43">
        <f t="shared" si="3"/>
        <v>2382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1462</v>
      </c>
      <c r="AG17" s="30">
        <v>96</v>
      </c>
      <c r="AH17" s="30">
        <f t="shared" si="13"/>
        <v>1558</v>
      </c>
      <c r="AI17" s="45">
        <v>2324</v>
      </c>
      <c r="AJ17" s="45">
        <v>250</v>
      </c>
      <c r="AK17" s="45">
        <f t="shared" si="5"/>
        <v>2574</v>
      </c>
      <c r="AL17" s="19">
        <f t="shared" si="7"/>
        <v>9501</v>
      </c>
      <c r="AM17" s="18">
        <f t="shared" si="8"/>
        <v>2726</v>
      </c>
      <c r="AN17" s="18">
        <f t="shared" si="6"/>
        <v>12227</v>
      </c>
      <c r="AO17" s="37">
        <f t="shared" si="9"/>
        <v>15242</v>
      </c>
      <c r="AP17" s="36">
        <f t="shared" si="10"/>
        <v>361</v>
      </c>
      <c r="AQ17" s="36">
        <f t="shared" si="14"/>
        <v>15603</v>
      </c>
    </row>
    <row r="18" spans="1:43" ht="21.75">
      <c r="A18" s="57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57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58" t="s">
        <v>17</v>
      </c>
      <c r="B20" s="29">
        <f aca="true" t="shared" si="18" ref="B20:Y20">SUM(B8:B19)</f>
        <v>23306</v>
      </c>
      <c r="C20" s="29">
        <f t="shared" si="18"/>
        <v>765</v>
      </c>
      <c r="D20" s="29">
        <f t="shared" si="18"/>
        <v>24071</v>
      </c>
      <c r="E20" s="47">
        <f t="shared" si="18"/>
        <v>21691</v>
      </c>
      <c r="F20" s="47">
        <f t="shared" si="18"/>
        <v>40</v>
      </c>
      <c r="G20" s="47">
        <f t="shared" si="18"/>
        <v>21731</v>
      </c>
      <c r="H20" s="29">
        <f t="shared" si="18"/>
        <v>5613</v>
      </c>
      <c r="I20" s="29">
        <f t="shared" si="18"/>
        <v>19655</v>
      </c>
      <c r="J20" s="29">
        <f t="shared" si="18"/>
        <v>25268</v>
      </c>
      <c r="K20" s="47">
        <f t="shared" si="18"/>
        <v>29168</v>
      </c>
      <c r="L20" s="47">
        <f t="shared" si="18"/>
        <v>996</v>
      </c>
      <c r="M20" s="47">
        <f t="shared" si="18"/>
        <v>30164</v>
      </c>
      <c r="N20" s="29">
        <f t="shared" si="18"/>
        <v>29876</v>
      </c>
      <c r="O20" s="29">
        <f t="shared" si="18"/>
        <v>5960</v>
      </c>
      <c r="P20" s="29">
        <f t="shared" si="18"/>
        <v>35836</v>
      </c>
      <c r="Q20" s="47">
        <f t="shared" si="18"/>
        <v>47318</v>
      </c>
      <c r="R20" s="47">
        <f t="shared" si="18"/>
        <v>853</v>
      </c>
      <c r="S20" s="47">
        <f t="shared" si="18"/>
        <v>48171</v>
      </c>
      <c r="T20" s="29">
        <f t="shared" si="18"/>
        <v>14615</v>
      </c>
      <c r="U20" s="29">
        <f t="shared" si="18"/>
        <v>21371</v>
      </c>
      <c r="V20" s="29">
        <f t="shared" si="18"/>
        <v>35986</v>
      </c>
      <c r="W20" s="47">
        <f t="shared" si="18"/>
        <v>38091</v>
      </c>
      <c r="X20" s="47">
        <f t="shared" si="18"/>
        <v>40</v>
      </c>
      <c r="Y20" s="47">
        <f t="shared" si="18"/>
        <v>38131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47">
        <f t="shared" si="19"/>
        <v>0</v>
      </c>
      <c r="AD20" s="47">
        <f t="shared" si="19"/>
        <v>0</v>
      </c>
      <c r="AE20" s="47">
        <f t="shared" si="19"/>
        <v>0</v>
      </c>
      <c r="AF20" s="29">
        <f aca="true" t="shared" si="20" ref="AF20:AK20">SUM(AF8:AF19)</f>
        <v>16874</v>
      </c>
      <c r="AG20" s="29">
        <f t="shared" si="20"/>
        <v>1176</v>
      </c>
      <c r="AH20" s="29">
        <f t="shared" si="20"/>
        <v>18050</v>
      </c>
      <c r="AI20" s="47">
        <f t="shared" si="20"/>
        <v>25569</v>
      </c>
      <c r="AJ20" s="47">
        <f t="shared" si="20"/>
        <v>3831</v>
      </c>
      <c r="AK20" s="47">
        <f t="shared" si="20"/>
        <v>29400</v>
      </c>
      <c r="AL20" s="20">
        <f aca="true" t="shared" si="21" ref="AL20:AQ20">SUM(AL8:AL19)</f>
        <v>90284</v>
      </c>
      <c r="AM20" s="20">
        <f t="shared" si="21"/>
        <v>48927</v>
      </c>
      <c r="AN20" s="33">
        <f t="shared" si="21"/>
        <v>139211</v>
      </c>
      <c r="AO20" s="38">
        <f t="shared" si="21"/>
        <v>161837</v>
      </c>
      <c r="AP20" s="38">
        <f t="shared" si="21"/>
        <v>5760</v>
      </c>
      <c r="AQ20" s="38">
        <f t="shared" si="21"/>
        <v>167597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2021-11-26T05:02:58Z</cp:lastPrinted>
  <dcterms:created xsi:type="dcterms:W3CDTF">2003-12-09T09:30:22Z</dcterms:created>
  <dcterms:modified xsi:type="dcterms:W3CDTF">2021-11-26T06:07:59Z</dcterms:modified>
  <cp:category/>
  <cp:version/>
  <cp:contentType/>
  <cp:contentStatus/>
</cp:coreProperties>
</file>