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<sst xmlns="http://schemas.openxmlformats.org/spreadsheetml/2006/main" count="81" uniqueCount="30">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</sst>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3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1" fontId="53" fillId="33" borderId="11" xfId="0" applyNumberFormat="1" applyFont="1" applyFill="1" applyBorder="1" applyAlignment="1">
      <alignment horizontal="center"/>
    </xf>
    <xf numFmtId="41" fontId="53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3" fillId="36" borderId="11" xfId="0" applyNumberFormat="1" applyFont="1" applyFill="1" applyBorder="1" applyAlignment="1">
      <alignment horizontal="center"/>
    </xf>
    <xf numFmtId="41" fontId="53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3" fillId="33" borderId="0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  <xf numFmtId="41" fontId="56" fillId="34" borderId="11" xfId="0" applyNumberFormat="1" applyFont="1" applyFill="1" applyBorder="1" applyAlignment="1">
      <alignment horizontal="center"/>
    </xf>
    <xf numFmtId="41" fontId="56" fillId="36" borderId="11" xfId="0" applyNumberFormat="1" applyFont="1" applyFill="1" applyBorder="1" applyAlignment="1">
      <alignment horizontal="center"/>
    </xf>
    <xf numFmtId="41" fontId="56" fillId="33" borderId="11" xfId="0" applyNumberFormat="1" applyFont="1" applyFill="1" applyBorder="1" applyAlignment="1">
      <alignment horizontal="center"/>
    </xf>
    <xf numFmtId="41" fontId="56" fillId="35" borderId="0" xfId="0" applyNumberFormat="1" applyFont="1" applyFill="1" applyBorder="1" applyAlignment="1">
      <alignment horizontal="center"/>
    </xf>
    <xf numFmtId="41" fontId="56" fillId="35" borderId="11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C13">
      <selection activeCell="AL14" sqref="AL14:AQ14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8">
        <v>2022</v>
      </c>
      <c r="B5" s="70" t="s">
        <v>19</v>
      </c>
      <c r="C5" s="78"/>
      <c r="D5" s="78"/>
      <c r="E5" s="79"/>
      <c r="F5" s="79"/>
      <c r="G5" s="80"/>
      <c r="H5" s="68" t="s">
        <v>28</v>
      </c>
      <c r="I5" s="69"/>
      <c r="J5" s="69"/>
      <c r="K5" s="69"/>
      <c r="L5" s="69"/>
      <c r="M5" s="70"/>
      <c r="N5" s="68" t="s">
        <v>18</v>
      </c>
      <c r="O5" s="69"/>
      <c r="P5" s="69"/>
      <c r="Q5" s="69"/>
      <c r="R5" s="69"/>
      <c r="S5" s="70"/>
      <c r="T5" s="68" t="s">
        <v>21</v>
      </c>
      <c r="U5" s="69"/>
      <c r="V5" s="69"/>
      <c r="W5" s="69"/>
      <c r="X5" s="69"/>
      <c r="Y5" s="70"/>
      <c r="Z5" s="68" t="s">
        <v>25</v>
      </c>
      <c r="AA5" s="69"/>
      <c r="AB5" s="69"/>
      <c r="AC5" s="69"/>
      <c r="AD5" s="69"/>
      <c r="AE5" s="70"/>
      <c r="AF5" s="68" t="s">
        <v>26</v>
      </c>
      <c r="AG5" s="69"/>
      <c r="AH5" s="69"/>
      <c r="AI5" s="69"/>
      <c r="AJ5" s="69"/>
      <c r="AK5" s="70"/>
      <c r="AL5" s="54"/>
      <c r="AM5" s="55"/>
      <c r="AN5" s="55"/>
      <c r="AO5" s="56" t="s">
        <v>2</v>
      </c>
      <c r="AP5" s="56"/>
      <c r="AQ5" s="57"/>
      <c r="AS5"/>
      <c r="AT5"/>
      <c r="AU5"/>
    </row>
    <row r="6" spans="1:43" ht="21.75">
      <c r="A6" s="59" t="s">
        <v>1</v>
      </c>
      <c r="B6" s="81" t="s">
        <v>3</v>
      </c>
      <c r="C6" s="82"/>
      <c r="D6" s="83"/>
      <c r="E6" s="39"/>
      <c r="F6" s="40" t="s">
        <v>20</v>
      </c>
      <c r="G6" s="41"/>
      <c r="H6" s="81" t="s">
        <v>3</v>
      </c>
      <c r="I6" s="82"/>
      <c r="J6" s="83"/>
      <c r="K6" s="39"/>
      <c r="L6" s="40" t="s">
        <v>20</v>
      </c>
      <c r="M6" s="41"/>
      <c r="N6" s="81" t="s">
        <v>3</v>
      </c>
      <c r="O6" s="82"/>
      <c r="P6" s="83"/>
      <c r="Q6" s="39"/>
      <c r="R6" s="40" t="s">
        <v>20</v>
      </c>
      <c r="S6" s="41"/>
      <c r="T6" s="81" t="s">
        <v>3</v>
      </c>
      <c r="U6" s="82"/>
      <c r="V6" s="83"/>
      <c r="W6" s="39"/>
      <c r="X6" s="40" t="s">
        <v>20</v>
      </c>
      <c r="Y6" s="41"/>
      <c r="Z6" s="74" t="s">
        <v>3</v>
      </c>
      <c r="AA6" s="75"/>
      <c r="AB6" s="76"/>
      <c r="AC6" s="39"/>
      <c r="AD6" s="40" t="s">
        <v>20</v>
      </c>
      <c r="AE6" s="41"/>
      <c r="AF6" s="74" t="s">
        <v>3</v>
      </c>
      <c r="AG6" s="75"/>
      <c r="AH6" s="76"/>
      <c r="AI6" s="39"/>
      <c r="AJ6" s="40" t="s">
        <v>20</v>
      </c>
      <c r="AK6" s="41"/>
      <c r="AL6" s="21"/>
      <c r="AM6" s="22" t="s">
        <v>22</v>
      </c>
      <c r="AN6" s="23"/>
      <c r="AO6" s="71" t="s">
        <v>23</v>
      </c>
      <c r="AP6" s="72"/>
      <c r="AQ6" s="73"/>
    </row>
    <row r="7" spans="1:43" ht="21.75">
      <c r="A7" s="60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1" t="s">
        <v>5</v>
      </c>
      <c r="B8" s="25">
        <v>1678</v>
      </c>
      <c r="C8" s="26">
        <v>241</v>
      </c>
      <c r="D8" s="25">
        <f>SUM(B8:C8)</f>
        <v>1919</v>
      </c>
      <c r="E8" s="43">
        <v>1768</v>
      </c>
      <c r="F8" s="44">
        <v>12</v>
      </c>
      <c r="G8" s="43">
        <f aca="true" t="shared" si="0" ref="G8:G19">SUM(E8:F8)</f>
        <v>1780</v>
      </c>
      <c r="H8" s="25">
        <v>594</v>
      </c>
      <c r="I8" s="26">
        <v>2508</v>
      </c>
      <c r="J8" s="25">
        <f>SUM(H8:I8)</f>
        <v>3102</v>
      </c>
      <c r="K8" s="43">
        <v>2754</v>
      </c>
      <c r="L8" s="44">
        <v>9</v>
      </c>
      <c r="M8" s="43">
        <f aca="true" t="shared" si="1" ref="M8:M19">SUM(K8:L8)</f>
        <v>2763</v>
      </c>
      <c r="N8" s="26">
        <v>4277</v>
      </c>
      <c r="O8" s="25">
        <v>496</v>
      </c>
      <c r="P8" s="26">
        <f>SUM(N8:O8)</f>
        <v>4773</v>
      </c>
      <c r="Q8" s="44">
        <v>5141</v>
      </c>
      <c r="R8" s="43">
        <v>10</v>
      </c>
      <c r="S8" s="43">
        <f aca="true" t="shared" si="2" ref="S8:S19">SUM(Q8:R8)</f>
        <v>5151</v>
      </c>
      <c r="T8" s="26">
        <v>1466</v>
      </c>
      <c r="U8" s="26">
        <v>1199</v>
      </c>
      <c r="V8" s="26">
        <f>SUM(T8:U8)</f>
        <v>2665</v>
      </c>
      <c r="W8" s="43">
        <v>2714</v>
      </c>
      <c r="X8" s="43">
        <v>0</v>
      </c>
      <c r="Y8" s="43">
        <f aca="true" t="shared" si="3" ref="Y8:Y19">SUM(W8:X8)</f>
        <v>2714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1588</v>
      </c>
      <c r="AG8" s="30">
        <v>0</v>
      </c>
      <c r="AH8" s="30">
        <f>SUM(AF8:AG8)</f>
        <v>1588</v>
      </c>
      <c r="AI8" s="45">
        <v>2178</v>
      </c>
      <c r="AJ8" s="45">
        <v>348</v>
      </c>
      <c r="AK8" s="45">
        <f aca="true" t="shared" si="5" ref="AK8:AK19">SUM(AI8:AJ8)</f>
        <v>2526</v>
      </c>
      <c r="AL8" s="19">
        <f>SUM(B8+H8+N8+T8+Z8+AF8)</f>
        <v>9603</v>
      </c>
      <c r="AM8" s="18">
        <f>SUM(C8+I8+O8+U8+AA8+AG8)</f>
        <v>4444</v>
      </c>
      <c r="AN8" s="19">
        <f aca="true" t="shared" si="6" ref="AN8:AN19">SUM(AL8:AM8)</f>
        <v>14047</v>
      </c>
      <c r="AO8" s="37">
        <f>SUM(E8+K8+Q8+W8+AC8+AI8)</f>
        <v>14555</v>
      </c>
      <c r="AP8" s="36">
        <f>SUM(F8+L8+R8+X8+AD8+AJ8)</f>
        <v>379</v>
      </c>
      <c r="AQ8" s="36">
        <f>SUM(AO8:AP8)</f>
        <v>14934</v>
      </c>
    </row>
    <row r="9" spans="1:43" ht="21.75">
      <c r="A9" s="61" t="s">
        <v>6</v>
      </c>
      <c r="B9" s="25">
        <v>1263</v>
      </c>
      <c r="C9" s="26">
        <v>228</v>
      </c>
      <c r="D9" s="25">
        <f>SUM(B9:C9)</f>
        <v>1491</v>
      </c>
      <c r="E9" s="43">
        <v>1002</v>
      </c>
      <c r="F9" s="44">
        <v>674</v>
      </c>
      <c r="G9" s="43">
        <f t="shared" si="0"/>
        <v>1676</v>
      </c>
      <c r="H9" s="25">
        <v>744</v>
      </c>
      <c r="I9" s="26">
        <v>2413</v>
      </c>
      <c r="J9" s="25">
        <f>SUM(H9:I9)</f>
        <v>3157</v>
      </c>
      <c r="K9" s="43">
        <v>2947</v>
      </c>
      <c r="L9" s="44">
        <v>7</v>
      </c>
      <c r="M9" s="43">
        <f t="shared" si="1"/>
        <v>2954</v>
      </c>
      <c r="N9" s="26">
        <v>1696</v>
      </c>
      <c r="O9" s="25">
        <v>520</v>
      </c>
      <c r="P9" s="26">
        <f>SUM(N9:O9)</f>
        <v>2216</v>
      </c>
      <c r="Q9" s="44">
        <v>4167</v>
      </c>
      <c r="R9" s="43">
        <v>71</v>
      </c>
      <c r="S9" s="43">
        <f t="shared" si="2"/>
        <v>4238</v>
      </c>
      <c r="T9" s="26">
        <v>1140</v>
      </c>
      <c r="U9" s="26">
        <v>869</v>
      </c>
      <c r="V9" s="26">
        <f>SUM(T9:U9)</f>
        <v>2009</v>
      </c>
      <c r="W9" s="43">
        <v>696</v>
      </c>
      <c r="X9" s="43">
        <v>1344</v>
      </c>
      <c r="Y9" s="43">
        <f t="shared" si="3"/>
        <v>2040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533</v>
      </c>
      <c r="AG9" s="30">
        <v>100</v>
      </c>
      <c r="AH9" s="30">
        <f>SUM(AF9:AG9)</f>
        <v>633</v>
      </c>
      <c r="AI9" s="45">
        <v>1718</v>
      </c>
      <c r="AJ9" s="45">
        <v>5</v>
      </c>
      <c r="AK9" s="45">
        <f t="shared" si="5"/>
        <v>1723</v>
      </c>
      <c r="AL9" s="32">
        <f aca="true" t="shared" si="7" ref="AL9:AL19">SUM(B9+H9+N9+T9+Z9+AF9)</f>
        <v>5376</v>
      </c>
      <c r="AM9" s="32">
        <f>SUM(C9+I9+O9+U9+AA9+AG9)</f>
        <v>4130</v>
      </c>
      <c r="AN9" s="32">
        <f t="shared" si="6"/>
        <v>9506</v>
      </c>
      <c r="AO9" s="37">
        <f>SUM(E9+K9+Q9+W9+AC9+AI9)</f>
        <v>10530</v>
      </c>
      <c r="AP9" s="36">
        <f>SUM(F9+L9+R9+X9+AD9+AJ9)</f>
        <v>2101</v>
      </c>
      <c r="AQ9" s="36">
        <f>SUM(AO9:AP9)</f>
        <v>12631</v>
      </c>
    </row>
    <row r="10" spans="1:43" ht="21.75">
      <c r="A10" s="61" t="s">
        <v>7</v>
      </c>
      <c r="B10" s="25">
        <v>1999</v>
      </c>
      <c r="C10" s="26">
        <v>493</v>
      </c>
      <c r="D10" s="25">
        <f>SUM(B10+C10)</f>
        <v>2492</v>
      </c>
      <c r="E10" s="43">
        <v>2410</v>
      </c>
      <c r="F10" s="44">
        <v>2</v>
      </c>
      <c r="G10" s="43">
        <f t="shared" si="0"/>
        <v>2412</v>
      </c>
      <c r="H10" s="25">
        <v>520</v>
      </c>
      <c r="I10" s="26">
        <v>2770</v>
      </c>
      <c r="J10" s="25">
        <f>SUM(H10+I10)</f>
        <v>3290</v>
      </c>
      <c r="K10" s="43">
        <v>3699</v>
      </c>
      <c r="L10" s="44">
        <v>8</v>
      </c>
      <c r="M10" s="43">
        <f t="shared" si="1"/>
        <v>3707</v>
      </c>
      <c r="N10" s="28">
        <v>3485</v>
      </c>
      <c r="O10" s="27">
        <v>566</v>
      </c>
      <c r="P10" s="28">
        <f>SUM(N10+O10)</f>
        <v>4051</v>
      </c>
      <c r="Q10" s="48">
        <v>5289</v>
      </c>
      <c r="R10" s="49">
        <v>19</v>
      </c>
      <c r="S10" s="49">
        <f t="shared" si="2"/>
        <v>5308</v>
      </c>
      <c r="T10" s="26">
        <v>1341</v>
      </c>
      <c r="U10" s="26">
        <v>1206</v>
      </c>
      <c r="V10" s="26">
        <f>SUM(T10:U10)</f>
        <v>2547</v>
      </c>
      <c r="W10" s="43">
        <v>1644</v>
      </c>
      <c r="X10" s="43">
        <v>0</v>
      </c>
      <c r="Y10" s="43">
        <f t="shared" si="3"/>
        <v>1644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929</v>
      </c>
      <c r="AG10" s="30">
        <v>170</v>
      </c>
      <c r="AH10" s="30">
        <f>SUM(AF10:AG10)</f>
        <v>1099</v>
      </c>
      <c r="AI10" s="45">
        <v>2278</v>
      </c>
      <c r="AJ10" s="45">
        <v>195</v>
      </c>
      <c r="AK10" s="45">
        <f t="shared" si="5"/>
        <v>2473</v>
      </c>
      <c r="AL10" s="19">
        <f t="shared" si="7"/>
        <v>8274</v>
      </c>
      <c r="AM10" s="18">
        <f aca="true" t="shared" si="8" ref="AM10:AM19">SUM(C10+I10+O10+U10+AA10+AG10)</f>
        <v>5205</v>
      </c>
      <c r="AN10" s="19">
        <f t="shared" si="6"/>
        <v>13479</v>
      </c>
      <c r="AO10" s="37">
        <f aca="true" t="shared" si="9" ref="AO10:AO19">SUM(E10+K10+Q10+W10+AC10+AI10)</f>
        <v>15320</v>
      </c>
      <c r="AP10" s="36">
        <f aca="true" t="shared" si="10" ref="AP10:AP19">SUM(F10+L10+R10+X10+AD10+AJ10)</f>
        <v>224</v>
      </c>
      <c r="AQ10" s="36">
        <f>SUM(AO10:AP10)</f>
        <v>15544</v>
      </c>
    </row>
    <row r="11" spans="1:43" ht="21.75">
      <c r="A11" s="61" t="s">
        <v>8</v>
      </c>
      <c r="B11" s="25">
        <v>1440</v>
      </c>
      <c r="C11" s="26">
        <v>524</v>
      </c>
      <c r="D11" s="25">
        <f>SUM(B11+C11)</f>
        <v>1964</v>
      </c>
      <c r="E11" s="43">
        <v>983</v>
      </c>
      <c r="F11" s="44">
        <v>892</v>
      </c>
      <c r="G11" s="43">
        <f t="shared" si="0"/>
        <v>1875</v>
      </c>
      <c r="H11" s="25">
        <v>626</v>
      </c>
      <c r="I11" s="26">
        <v>2127</v>
      </c>
      <c r="J11" s="25">
        <f>SUM(H11+I11)</f>
        <v>2753</v>
      </c>
      <c r="K11" s="43">
        <v>3026</v>
      </c>
      <c r="L11" s="44">
        <v>14</v>
      </c>
      <c r="M11" s="43">
        <f t="shared" si="1"/>
        <v>3040</v>
      </c>
      <c r="N11" s="26">
        <v>3127</v>
      </c>
      <c r="O11" s="25">
        <v>835</v>
      </c>
      <c r="P11" s="26">
        <f>SUM(N11+O11)</f>
        <v>3962</v>
      </c>
      <c r="Q11" s="44">
        <v>3575</v>
      </c>
      <c r="R11" s="43">
        <v>68</v>
      </c>
      <c r="S11" s="43">
        <f t="shared" si="2"/>
        <v>3643</v>
      </c>
      <c r="T11" s="26">
        <v>801</v>
      </c>
      <c r="U11" s="26">
        <v>289</v>
      </c>
      <c r="V11" s="26">
        <f aca="true" t="shared" si="11" ref="V11:V19">SUM(T11:U11)</f>
        <v>1090</v>
      </c>
      <c r="W11" s="43">
        <v>1228</v>
      </c>
      <c r="X11" s="43">
        <v>0</v>
      </c>
      <c r="Y11" s="43">
        <f t="shared" si="3"/>
        <v>1228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1384</v>
      </c>
      <c r="AG11" s="30">
        <v>126</v>
      </c>
      <c r="AH11" s="30">
        <f aca="true" t="shared" si="13" ref="AH11:AH19">SUM(AF11:AG11)</f>
        <v>1510</v>
      </c>
      <c r="AI11" s="45">
        <v>1543</v>
      </c>
      <c r="AJ11" s="45">
        <v>200</v>
      </c>
      <c r="AK11" s="45">
        <f t="shared" si="5"/>
        <v>1743</v>
      </c>
      <c r="AL11" s="19">
        <f t="shared" si="7"/>
        <v>7378</v>
      </c>
      <c r="AM11" s="18">
        <f t="shared" si="8"/>
        <v>3901</v>
      </c>
      <c r="AN11" s="19">
        <f t="shared" si="6"/>
        <v>11279</v>
      </c>
      <c r="AO11" s="37">
        <f t="shared" si="9"/>
        <v>10355</v>
      </c>
      <c r="AP11" s="36">
        <f t="shared" si="10"/>
        <v>1174</v>
      </c>
      <c r="AQ11" s="36">
        <f aca="true" t="shared" si="14" ref="AQ11:AQ19">SUM(AO11:AP11)</f>
        <v>11529</v>
      </c>
    </row>
    <row r="12" spans="1:43" ht="21.75">
      <c r="A12" s="61" t="s">
        <v>9</v>
      </c>
      <c r="B12" s="27">
        <v>1558</v>
      </c>
      <c r="C12" s="28">
        <v>10</v>
      </c>
      <c r="D12" s="25">
        <f aca="true" t="shared" si="15" ref="D12:D19">SUM(B12+C12)</f>
        <v>1568</v>
      </c>
      <c r="E12" s="43">
        <v>2100</v>
      </c>
      <c r="F12" s="44">
        <v>10</v>
      </c>
      <c r="G12" s="43">
        <f t="shared" si="0"/>
        <v>2110</v>
      </c>
      <c r="H12" s="27">
        <v>582</v>
      </c>
      <c r="I12" s="28">
        <v>2173</v>
      </c>
      <c r="J12" s="25">
        <f aca="true" t="shared" si="16" ref="J12:J19">SUM(H12+I12)</f>
        <v>2755</v>
      </c>
      <c r="K12" s="43">
        <v>4255</v>
      </c>
      <c r="L12" s="44">
        <v>0</v>
      </c>
      <c r="M12" s="43">
        <f t="shared" si="1"/>
        <v>4255</v>
      </c>
      <c r="N12" s="28">
        <v>4040</v>
      </c>
      <c r="O12" s="27">
        <v>882</v>
      </c>
      <c r="P12" s="26">
        <f aca="true" t="shared" si="17" ref="P12:P19">SUM(N12+O12)</f>
        <v>4922</v>
      </c>
      <c r="Q12" s="44">
        <v>5485</v>
      </c>
      <c r="R12" s="43">
        <v>66</v>
      </c>
      <c r="S12" s="43">
        <f t="shared" si="2"/>
        <v>5551</v>
      </c>
      <c r="T12" s="28">
        <v>1336</v>
      </c>
      <c r="U12" s="28">
        <v>188</v>
      </c>
      <c r="V12" s="26">
        <f t="shared" si="11"/>
        <v>1524</v>
      </c>
      <c r="W12" s="43">
        <v>1816</v>
      </c>
      <c r="X12" s="43">
        <v>0</v>
      </c>
      <c r="Y12" s="43">
        <f t="shared" si="3"/>
        <v>1816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1344</v>
      </c>
      <c r="AG12" s="30">
        <v>0</v>
      </c>
      <c r="AH12" s="30">
        <f t="shared" si="13"/>
        <v>1344</v>
      </c>
      <c r="AI12" s="45">
        <v>1716</v>
      </c>
      <c r="AJ12" s="45">
        <v>310</v>
      </c>
      <c r="AK12" s="45">
        <f t="shared" si="5"/>
        <v>2026</v>
      </c>
      <c r="AL12" s="19">
        <f t="shared" si="7"/>
        <v>8860</v>
      </c>
      <c r="AM12" s="18">
        <f t="shared" si="8"/>
        <v>3253</v>
      </c>
      <c r="AN12" s="19">
        <f t="shared" si="6"/>
        <v>12113</v>
      </c>
      <c r="AO12" s="37">
        <f t="shared" si="9"/>
        <v>15372</v>
      </c>
      <c r="AP12" s="36">
        <f t="shared" si="10"/>
        <v>386</v>
      </c>
      <c r="AQ12" s="36">
        <f t="shared" si="14"/>
        <v>15758</v>
      </c>
    </row>
    <row r="13" spans="1:43" ht="21.75">
      <c r="A13" s="61" t="s">
        <v>10</v>
      </c>
      <c r="B13" s="25">
        <v>1274</v>
      </c>
      <c r="C13" s="26">
        <v>159</v>
      </c>
      <c r="D13" s="25">
        <f t="shared" si="15"/>
        <v>1433</v>
      </c>
      <c r="E13" s="43">
        <v>1964</v>
      </c>
      <c r="F13" s="44">
        <v>4</v>
      </c>
      <c r="G13" s="43">
        <f t="shared" si="0"/>
        <v>1968</v>
      </c>
      <c r="H13" s="25">
        <v>599</v>
      </c>
      <c r="I13" s="26">
        <v>2554</v>
      </c>
      <c r="J13" s="25">
        <f t="shared" si="16"/>
        <v>3153</v>
      </c>
      <c r="K13" s="43">
        <v>3773</v>
      </c>
      <c r="L13" s="44">
        <v>12</v>
      </c>
      <c r="M13" s="43">
        <f t="shared" si="1"/>
        <v>3785</v>
      </c>
      <c r="N13" s="26">
        <v>2671</v>
      </c>
      <c r="O13" s="25">
        <v>1000</v>
      </c>
      <c r="P13" s="26">
        <f t="shared" si="17"/>
        <v>3671</v>
      </c>
      <c r="Q13" s="44">
        <v>3368</v>
      </c>
      <c r="R13" s="43">
        <v>10</v>
      </c>
      <c r="S13" s="43">
        <f t="shared" si="2"/>
        <v>3378</v>
      </c>
      <c r="T13" s="30">
        <v>1826</v>
      </c>
      <c r="U13" s="30">
        <v>575</v>
      </c>
      <c r="V13" s="30">
        <f t="shared" si="11"/>
        <v>2401</v>
      </c>
      <c r="W13" s="45">
        <v>1577</v>
      </c>
      <c r="X13" s="45">
        <v>0</v>
      </c>
      <c r="Y13" s="45">
        <f t="shared" si="3"/>
        <v>1577</v>
      </c>
      <c r="Z13" s="30">
        <v>1780</v>
      </c>
      <c r="AA13" s="30">
        <v>341</v>
      </c>
      <c r="AB13" s="30">
        <f t="shared" si="12"/>
        <v>2121</v>
      </c>
      <c r="AC13" s="45">
        <v>3482</v>
      </c>
      <c r="AD13" s="45">
        <v>692</v>
      </c>
      <c r="AE13" s="45">
        <f t="shared" si="4"/>
        <v>4174</v>
      </c>
      <c r="AF13" s="30">
        <v>0</v>
      </c>
      <c r="AG13" s="30">
        <v>0</v>
      </c>
      <c r="AH13" s="30">
        <f t="shared" si="13"/>
        <v>0</v>
      </c>
      <c r="AI13" s="45">
        <v>248</v>
      </c>
      <c r="AJ13" s="45">
        <v>0</v>
      </c>
      <c r="AK13" s="45">
        <f t="shared" si="5"/>
        <v>248</v>
      </c>
      <c r="AL13" s="18">
        <f t="shared" si="7"/>
        <v>8150</v>
      </c>
      <c r="AM13" s="18">
        <f t="shared" si="8"/>
        <v>4629</v>
      </c>
      <c r="AN13" s="18">
        <f t="shared" si="6"/>
        <v>12779</v>
      </c>
      <c r="AO13" s="37">
        <f t="shared" si="9"/>
        <v>14412</v>
      </c>
      <c r="AP13" s="36">
        <f t="shared" si="10"/>
        <v>718</v>
      </c>
      <c r="AQ13" s="50">
        <f t="shared" si="14"/>
        <v>15130</v>
      </c>
    </row>
    <row r="14" spans="1:43" ht="21.75">
      <c r="A14" s="61" t="s">
        <v>11</v>
      </c>
      <c r="B14" s="25">
        <v>2159</v>
      </c>
      <c r="C14" s="26">
        <v>113</v>
      </c>
      <c r="D14" s="25">
        <f t="shared" si="15"/>
        <v>2272</v>
      </c>
      <c r="E14" s="43">
        <v>2197</v>
      </c>
      <c r="F14" s="44">
        <v>14</v>
      </c>
      <c r="G14" s="43">
        <f t="shared" si="0"/>
        <v>2211</v>
      </c>
      <c r="H14" s="25">
        <v>816</v>
      </c>
      <c r="I14" s="26">
        <v>3295</v>
      </c>
      <c r="J14" s="25">
        <f t="shared" si="16"/>
        <v>4111</v>
      </c>
      <c r="K14" s="43">
        <v>4449</v>
      </c>
      <c r="L14" s="44">
        <v>4</v>
      </c>
      <c r="M14" s="43">
        <f t="shared" si="1"/>
        <v>4453</v>
      </c>
      <c r="N14" s="26">
        <v>4029</v>
      </c>
      <c r="O14" s="25">
        <v>754</v>
      </c>
      <c r="P14" s="26">
        <f t="shared" si="17"/>
        <v>4783</v>
      </c>
      <c r="Q14" s="44">
        <v>5204</v>
      </c>
      <c r="R14" s="43">
        <v>81</v>
      </c>
      <c r="S14" s="43">
        <f t="shared" si="2"/>
        <v>5285</v>
      </c>
      <c r="T14" s="26">
        <v>2378</v>
      </c>
      <c r="U14" s="26">
        <v>0</v>
      </c>
      <c r="V14" s="26">
        <f t="shared" si="11"/>
        <v>2378</v>
      </c>
      <c r="W14" s="43">
        <v>2062</v>
      </c>
      <c r="X14" s="43">
        <v>0</v>
      </c>
      <c r="Y14" s="43">
        <f t="shared" si="3"/>
        <v>2062</v>
      </c>
      <c r="Z14" s="63">
        <v>1129</v>
      </c>
      <c r="AA14" s="63">
        <v>194</v>
      </c>
      <c r="AB14" s="63">
        <f t="shared" si="12"/>
        <v>1323</v>
      </c>
      <c r="AC14" s="64">
        <v>3201</v>
      </c>
      <c r="AD14" s="64">
        <v>1659</v>
      </c>
      <c r="AE14" s="64">
        <f t="shared" si="4"/>
        <v>4860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65">
        <f t="shared" si="7"/>
        <v>10511</v>
      </c>
      <c r="AM14" s="65">
        <f t="shared" si="8"/>
        <v>4356</v>
      </c>
      <c r="AN14" s="65">
        <f t="shared" si="6"/>
        <v>14867</v>
      </c>
      <c r="AO14" s="66">
        <f t="shared" si="9"/>
        <v>17113</v>
      </c>
      <c r="AP14" s="67">
        <f t="shared" si="10"/>
        <v>1758</v>
      </c>
      <c r="AQ14" s="67">
        <f t="shared" si="14"/>
        <v>18871</v>
      </c>
    </row>
    <row r="15" spans="1:43" ht="21.75">
      <c r="A15" s="61" t="s">
        <v>12</v>
      </c>
      <c r="B15" s="25">
        <v>1613</v>
      </c>
      <c r="C15" s="26">
        <v>11</v>
      </c>
      <c r="D15" s="25">
        <f t="shared" si="15"/>
        <v>1624</v>
      </c>
      <c r="E15" s="45">
        <v>2130</v>
      </c>
      <c r="F15" s="46">
        <v>9</v>
      </c>
      <c r="G15" s="45">
        <f t="shared" si="0"/>
        <v>2139</v>
      </c>
      <c r="H15" s="25">
        <v>788</v>
      </c>
      <c r="I15" s="26">
        <v>2536</v>
      </c>
      <c r="J15" s="25">
        <f t="shared" si="16"/>
        <v>3324</v>
      </c>
      <c r="K15" s="43">
        <v>3592</v>
      </c>
      <c r="L15" s="44">
        <v>0</v>
      </c>
      <c r="M15" s="43">
        <f t="shared" si="1"/>
        <v>3592</v>
      </c>
      <c r="N15" s="26">
        <v>2946</v>
      </c>
      <c r="O15" s="25">
        <v>741</v>
      </c>
      <c r="P15" s="26">
        <f t="shared" si="17"/>
        <v>3687</v>
      </c>
      <c r="Q15" s="44">
        <v>4850</v>
      </c>
      <c r="R15" s="43">
        <v>174</v>
      </c>
      <c r="S15" s="43">
        <f t="shared" si="2"/>
        <v>5024</v>
      </c>
      <c r="T15" s="26">
        <v>1463</v>
      </c>
      <c r="U15" s="26">
        <v>42</v>
      </c>
      <c r="V15" s="26">
        <f t="shared" si="11"/>
        <v>1505</v>
      </c>
      <c r="W15" s="43">
        <v>1970</v>
      </c>
      <c r="X15" s="43">
        <v>0</v>
      </c>
      <c r="Y15" s="43">
        <f t="shared" si="3"/>
        <v>1970</v>
      </c>
      <c r="Z15" s="30">
        <v>1369</v>
      </c>
      <c r="AA15" s="30">
        <v>408</v>
      </c>
      <c r="AB15" s="30">
        <f t="shared" si="12"/>
        <v>1777</v>
      </c>
      <c r="AC15" s="45">
        <v>3989</v>
      </c>
      <c r="AD15" s="45">
        <v>1918</v>
      </c>
      <c r="AE15" s="45">
        <f t="shared" si="4"/>
        <v>5907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8179</v>
      </c>
      <c r="AM15" s="18">
        <f t="shared" si="8"/>
        <v>3738</v>
      </c>
      <c r="AN15" s="18">
        <f t="shared" si="6"/>
        <v>11917</v>
      </c>
      <c r="AO15" s="37">
        <f t="shared" si="9"/>
        <v>16531</v>
      </c>
      <c r="AP15" s="36">
        <f t="shared" si="10"/>
        <v>2101</v>
      </c>
      <c r="AQ15" s="36">
        <f t="shared" si="14"/>
        <v>18632</v>
      </c>
    </row>
    <row r="16" spans="1:43" ht="21.75">
      <c r="A16" s="61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61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61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61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62" t="s">
        <v>17</v>
      </c>
      <c r="B20" s="29">
        <f aca="true" t="shared" si="18" ref="B20:Y20">SUM(B8:B19)</f>
        <v>12984</v>
      </c>
      <c r="C20" s="29">
        <f t="shared" si="18"/>
        <v>1779</v>
      </c>
      <c r="D20" s="29">
        <f t="shared" si="18"/>
        <v>14763</v>
      </c>
      <c r="E20" s="47">
        <f t="shared" si="18"/>
        <v>14554</v>
      </c>
      <c r="F20" s="47">
        <f t="shared" si="18"/>
        <v>1617</v>
      </c>
      <c r="G20" s="47">
        <f t="shared" si="18"/>
        <v>16171</v>
      </c>
      <c r="H20" s="29">
        <f t="shared" si="18"/>
        <v>5269</v>
      </c>
      <c r="I20" s="29">
        <f t="shared" si="18"/>
        <v>20376</v>
      </c>
      <c r="J20" s="29">
        <f t="shared" si="18"/>
        <v>25645</v>
      </c>
      <c r="K20" s="47">
        <f t="shared" si="18"/>
        <v>28495</v>
      </c>
      <c r="L20" s="47">
        <f t="shared" si="18"/>
        <v>54</v>
      </c>
      <c r="M20" s="47">
        <f t="shared" si="18"/>
        <v>28549</v>
      </c>
      <c r="N20" s="29">
        <f t="shared" si="18"/>
        <v>26271</v>
      </c>
      <c r="O20" s="29">
        <f t="shared" si="18"/>
        <v>5794</v>
      </c>
      <c r="P20" s="29">
        <f t="shared" si="18"/>
        <v>32065</v>
      </c>
      <c r="Q20" s="47">
        <f t="shared" si="18"/>
        <v>37079</v>
      </c>
      <c r="R20" s="47">
        <f t="shared" si="18"/>
        <v>499</v>
      </c>
      <c r="S20" s="47">
        <f t="shared" si="18"/>
        <v>37578</v>
      </c>
      <c r="T20" s="29">
        <f t="shared" si="18"/>
        <v>11751</v>
      </c>
      <c r="U20" s="29">
        <f t="shared" si="18"/>
        <v>4368</v>
      </c>
      <c r="V20" s="29">
        <f t="shared" si="18"/>
        <v>16119</v>
      </c>
      <c r="W20" s="47">
        <f t="shared" si="18"/>
        <v>13707</v>
      </c>
      <c r="X20" s="47">
        <f t="shared" si="18"/>
        <v>1344</v>
      </c>
      <c r="Y20" s="47">
        <f t="shared" si="18"/>
        <v>15051</v>
      </c>
      <c r="Z20" s="29">
        <f aca="true" t="shared" si="19" ref="Z20:AE20">SUM(Z8:Z19)</f>
        <v>4278</v>
      </c>
      <c r="AA20" s="29">
        <f t="shared" si="19"/>
        <v>943</v>
      </c>
      <c r="AB20" s="29">
        <f t="shared" si="19"/>
        <v>5221</v>
      </c>
      <c r="AC20" s="47">
        <f t="shared" si="19"/>
        <v>10672</v>
      </c>
      <c r="AD20" s="47">
        <f t="shared" si="19"/>
        <v>4269</v>
      </c>
      <c r="AE20" s="47">
        <f t="shared" si="19"/>
        <v>14941</v>
      </c>
      <c r="AF20" s="29">
        <f aca="true" t="shared" si="20" ref="AF20:AK20">SUM(AF8:AF19)</f>
        <v>5778</v>
      </c>
      <c r="AG20" s="29">
        <f t="shared" si="20"/>
        <v>396</v>
      </c>
      <c r="AH20" s="29">
        <f t="shared" si="20"/>
        <v>6174</v>
      </c>
      <c r="AI20" s="47">
        <f t="shared" si="20"/>
        <v>9681</v>
      </c>
      <c r="AJ20" s="47">
        <f t="shared" si="20"/>
        <v>1058</v>
      </c>
      <c r="AK20" s="47">
        <f t="shared" si="20"/>
        <v>10739</v>
      </c>
      <c r="AL20" s="20">
        <f aca="true" t="shared" si="21" ref="AL20:AQ20">SUM(AL8:AL19)</f>
        <v>66331</v>
      </c>
      <c r="AM20" s="20">
        <f t="shared" si="21"/>
        <v>33656</v>
      </c>
      <c r="AN20" s="33">
        <f t="shared" si="21"/>
        <v>99987</v>
      </c>
      <c r="AO20" s="38">
        <f t="shared" si="21"/>
        <v>114188</v>
      </c>
      <c r="AP20" s="38">
        <f t="shared" si="21"/>
        <v>8841</v>
      </c>
      <c r="AQ20" s="38">
        <f t="shared" si="21"/>
        <v>123029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2022-03-25T07:41:37Z</cp:lastPrinted>
  <dcterms:created xsi:type="dcterms:W3CDTF">2003-12-09T09:30:22Z</dcterms:created>
  <dcterms:modified xsi:type="dcterms:W3CDTF">2022-09-28T04:52:15Z</dcterms:modified>
  <cp:category/>
  <cp:version/>
  <cp:contentType/>
  <cp:contentStatus/>
</cp:coreProperties>
</file>