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2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<sst xmlns="http://schemas.openxmlformats.org/spreadsheetml/2006/main" count="106" uniqueCount="53">
  <si>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</si>
  <si>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</si>
  <si>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</si>
  <si>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</si>
  <si>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</si>
  <si>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</si>
  <si>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</si>
  <si>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</si>
  <si>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</si>
  <si>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</si>
  <si>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</si>
  <si>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</si>
  <si>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</si>
  <si>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</si>
  <si>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</si>
  <si>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</si>
  <si>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</si>
  <si>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</si>
  <si>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</si>
  <si>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</si>
  <si>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</si>
  <si>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</si>
  <si>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</si>
  <si>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</si>
  <si>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</si>
  <si>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</si>
  <si>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</si>
  <si>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</si>
  <si>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</si>
  <si>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</si>
  <si>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</si>
  <si>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</si>
  <si>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</si>
  <si>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</si>
  <si>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</si>
  <si>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</si>
  <si>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</si>
  <si>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</si>
  <si>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</si>
  <si>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</si>
  <si>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</si>
  <si>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</si>
  <si>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</si>
  <si>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</si>
  <si>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</si>
  <si>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</si>
  <si>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</si>
  <si>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</si>
  <si>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</si>
  <si>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</si>
  <si>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</si>
  <si>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2022                                                 </t>
  </si>
  <si>
    <t xml:space="preserve">                                                       DURING JANUARY - DECEMBER  2022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</si>
</sst>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zoomScale="120" zoomScaleNormal="120" workbookViewId="0">
      <selection activeCell="H52" sqref="H52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85" t="s">
        <v>12</v>
      </c>
      <c r="D4" s="86" t="s">
        <v>11</v>
      </c>
      <c r="E4" s="86" t="s">
        <v>13</v>
      </c>
      <c r="F4" s="86" t="s">
        <v>14</v>
      </c>
      <c r="G4" s="86" t="s">
        <v>15</v>
      </c>
      <c r="H4" s="86" t="s">
        <v>16</v>
      </c>
      <c r="I4" s="86" t="s">
        <v>17</v>
      </c>
      <c r="J4" s="86" t="s">
        <v>18</v>
      </c>
      <c r="K4" s="86" t="s">
        <v>19</v>
      </c>
      <c r="L4" s="86" t="s">
        <v>23</v>
      </c>
      <c r="M4" s="86" t="s">
        <v>24</v>
      </c>
      <c r="N4" s="86" t="s">
        <v>25</v>
      </c>
      <c r="O4" s="87" t="s">
        <v>4</v>
      </c>
    </row>
    <row r="5" spans="1:15" ht="14.25" customHeight="1">
      <c r="A5" s="70" t="s">
        <v>1</v>
      </c>
      <c r="B5" s="71" t="s">
        <v>2</v>
      </c>
      <c r="C5" s="40">
        <v>12609</v>
      </c>
      <c r="D5" s="54">
        <v>13693</v>
      </c>
      <c r="E5" s="15">
        <v>17045</v>
      </c>
      <c r="F5" s="15">
        <v>12318</v>
      </c>
      <c r="G5" s="15">
        <v>15301</v>
      </c>
      <c r="H5" s="15">
        <v>14507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85473</v>
      </c>
    </row>
    <row r="6" spans="1:15" ht="14.25" customHeight="1">
      <c r="A6" s="72" t="s">
        <v>48</v>
      </c>
      <c r="B6" s="73" t="s">
        <v>3</v>
      </c>
      <c r="C6" s="47">
        <v>10335</v>
      </c>
      <c r="D6" s="56">
        <v>14414</v>
      </c>
      <c r="E6" s="17">
        <v>16898</v>
      </c>
      <c r="F6" s="17">
        <v>13150</v>
      </c>
      <c r="G6" s="17">
        <v>17104</v>
      </c>
      <c r="H6" s="17">
        <v>16977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88878</v>
      </c>
    </row>
    <row r="7" spans="1:15" s="5" customFormat="1" ht="14.25" customHeight="1">
      <c r="A7" s="70"/>
      <c r="B7" s="74" t="s">
        <v>4</v>
      </c>
      <c r="C7" s="48">
        <f>SUM(C5+C6)</f>
        <v>22944</v>
      </c>
      <c r="D7" s="20">
        <f>SUM(D5+D6)</f>
        <v>28107</v>
      </c>
      <c r="E7" s="20">
        <f>SUM(E5+E6)</f>
        <v>33943</v>
      </c>
      <c r="F7" s="20">
        <f t="shared" ref="F7:O7" si="0">SUM(F5+F6)</f>
        <v>25468</v>
      </c>
      <c r="G7" s="20">
        <f t="shared" si="0"/>
        <v>32405</v>
      </c>
      <c r="H7" s="20">
        <f t="shared" si="0"/>
        <v>31484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174351</v>
      </c>
    </row>
    <row r="8" spans="1:15" ht="14.25" customHeight="1" thickBot="1">
      <c r="A8" s="75"/>
      <c r="B8" s="76" t="s">
        <v>5</v>
      </c>
      <c r="C8" s="49">
        <f>SUM(C7*100/C31)</f>
        <v>20.466709484050526</v>
      </c>
      <c r="D8" s="50">
        <f t="shared" ref="D8:O8" si="1">SUM(D7*100/D31)</f>
        <v>24.885784105397367</v>
      </c>
      <c r="E8" s="6">
        <f t="shared" si="1"/>
        <v>27.443545192144434</v>
      </c>
      <c r="F8" s="6">
        <f t="shared" si="1"/>
        <v>23.701966477743344</v>
      </c>
      <c r="G8" s="6">
        <f t="shared" si="1"/>
        <v>24.932101282574074</v>
      </c>
      <c r="H8" s="6">
        <f t="shared" si="1"/>
        <v>25.806557377049181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24.620457385741823</v>
      </c>
    </row>
    <row r="9" spans="1:15" ht="14.25" customHeight="1">
      <c r="A9" s="70" t="s">
        <v>6</v>
      </c>
      <c r="B9" s="71" t="s">
        <v>2</v>
      </c>
      <c r="C9" s="40">
        <v>10429</v>
      </c>
      <c r="D9" s="55">
        <v>8927</v>
      </c>
      <c r="E9" s="15">
        <v>10875</v>
      </c>
      <c r="F9" s="15">
        <v>8129</v>
      </c>
      <c r="G9" s="63">
        <v>11833</v>
      </c>
      <c r="H9" s="15">
        <v>9579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59772</v>
      </c>
    </row>
    <row r="10" spans="1:15" ht="14.25" customHeight="1">
      <c r="A10" s="72" t="s">
        <v>30</v>
      </c>
      <c r="B10" s="73" t="s">
        <v>3</v>
      </c>
      <c r="C10" s="47">
        <v>16439</v>
      </c>
      <c r="D10" s="56">
        <v>17025</v>
      </c>
      <c r="E10" s="17">
        <v>16783</v>
      </c>
      <c r="F10" s="17">
        <v>13378</v>
      </c>
      <c r="G10" s="68">
        <v>16620</v>
      </c>
      <c r="H10" s="17">
        <v>14135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94380</v>
      </c>
    </row>
    <row r="11" spans="1:15" ht="14.25" customHeight="1">
      <c r="A11" s="72"/>
      <c r="B11" s="74" t="s">
        <v>4</v>
      </c>
      <c r="C11" s="48">
        <f>SUM(C9+C10)</f>
        <v>26868</v>
      </c>
      <c r="D11" s="20">
        <f t="shared" ref="D11:O11" si="2">SUM(D9+D10)</f>
        <v>25952</v>
      </c>
      <c r="E11" s="20">
        <f t="shared" si="2"/>
        <v>27658</v>
      </c>
      <c r="F11" s="20">
        <f t="shared" si="2"/>
        <v>21507</v>
      </c>
      <c r="G11" s="64">
        <f t="shared" si="2"/>
        <v>28453</v>
      </c>
      <c r="H11" s="20">
        <f t="shared" si="2"/>
        <v>23714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154152</v>
      </c>
    </row>
    <row r="12" spans="1:15" ht="14.25" customHeight="1" thickBot="1">
      <c r="A12" s="72"/>
      <c r="B12" s="77" t="s">
        <v>5</v>
      </c>
      <c r="C12" s="49">
        <f>SUM(C11*100/C31)</f>
        <v>23.967030614429458</v>
      </c>
      <c r="D12" s="50">
        <f t="shared" ref="D12:O12" si="3">SUM(D11*100/D31)</f>
        <v>22.977758889361098</v>
      </c>
      <c r="E12" s="50">
        <f t="shared" si="3"/>
        <v>22.362006096229877</v>
      </c>
      <c r="F12" s="8">
        <f t="shared" si="3"/>
        <v>20.015635033643242</v>
      </c>
      <c r="G12" s="65">
        <f t="shared" si="3"/>
        <v>21.891469766797719</v>
      </c>
      <c r="H12" s="8">
        <f t="shared" si="3"/>
        <v>19.437704918032786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21.768115737373879</v>
      </c>
    </row>
    <row r="13" spans="1:15" ht="14.25" customHeight="1">
      <c r="A13" s="78" t="s">
        <v>7</v>
      </c>
      <c r="B13" s="71" t="s">
        <v>2</v>
      </c>
      <c r="C13" s="39">
        <v>10623</v>
      </c>
      <c r="D13" s="57">
        <v>9272</v>
      </c>
      <c r="E13" s="30">
        <v>9349</v>
      </c>
      <c r="F13" s="15">
        <v>9793</v>
      </c>
      <c r="G13" s="15">
        <v>12146</v>
      </c>
      <c r="H13" s="15">
        <v>10227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61410</v>
      </c>
    </row>
    <row r="14" spans="1:15" ht="14.25" customHeight="1">
      <c r="A14" s="72" t="s">
        <v>31</v>
      </c>
      <c r="B14" s="73" t="s">
        <v>3</v>
      </c>
      <c r="C14" s="47">
        <v>16179</v>
      </c>
      <c r="D14" s="56">
        <v>16791</v>
      </c>
      <c r="E14" s="17">
        <v>16798</v>
      </c>
      <c r="F14" s="17">
        <v>15851</v>
      </c>
      <c r="G14" s="17">
        <v>20180</v>
      </c>
      <c r="H14" s="17">
        <v>19605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105404</v>
      </c>
    </row>
    <row r="15" spans="1:15" ht="14.25" customHeight="1">
      <c r="A15" s="72"/>
      <c r="B15" s="74" t="s">
        <v>4</v>
      </c>
      <c r="C15" s="48">
        <f>SUM(C13+C14)</f>
        <v>26802</v>
      </c>
      <c r="D15" s="20">
        <f t="shared" ref="D15:O15" si="4">SUM(D13+D14)</f>
        <v>26063</v>
      </c>
      <c r="E15" s="20">
        <f t="shared" si="4"/>
        <v>26147</v>
      </c>
      <c r="F15" s="20">
        <f t="shared" si="4"/>
        <v>25644</v>
      </c>
      <c r="G15" s="20">
        <f t="shared" si="4"/>
        <v>32326</v>
      </c>
      <c r="H15" s="20">
        <f t="shared" si="4"/>
        <v>29832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166814</v>
      </c>
    </row>
    <row r="16" spans="1:15" ht="14.25" customHeight="1" thickBot="1">
      <c r="A16" s="72"/>
      <c r="B16" s="77" t="s">
        <v>5</v>
      </c>
      <c r="C16" s="51">
        <f>SUM(C15*100/C31)</f>
        <v>23.908156711624919</v>
      </c>
      <c r="D16" s="52">
        <f t="shared" ref="D16:O16" si="5">SUM(D15*100/D31)</f>
        <v>23.076037682391274</v>
      </c>
      <c r="E16" s="52">
        <f t="shared" si="5"/>
        <v>21.140334564976595</v>
      </c>
      <c r="F16" s="8">
        <f t="shared" si="5"/>
        <v>23.865762068291595</v>
      </c>
      <c r="G16" s="8">
        <f t="shared" si="5"/>
        <v>24.871319427881176</v>
      </c>
      <c r="H16" s="8">
        <f t="shared" si="5"/>
        <v>24.452459016393444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23.556142369961378</v>
      </c>
    </row>
    <row r="17" spans="1:15" ht="14.25" customHeight="1">
      <c r="A17" s="78" t="s">
        <v>8</v>
      </c>
      <c r="B17" s="71" t="s">
        <v>2</v>
      </c>
      <c r="C17" s="14">
        <v>7378</v>
      </c>
      <c r="D17" s="58">
        <v>6269</v>
      </c>
      <c r="E17" s="15">
        <v>6292</v>
      </c>
      <c r="F17" s="15">
        <v>7588</v>
      </c>
      <c r="G17" s="15">
        <v>9209</v>
      </c>
      <c r="H17" s="63">
        <v>7417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44153</v>
      </c>
    </row>
    <row r="18" spans="1:15" ht="14.25" customHeight="1">
      <c r="A18" s="72" t="s">
        <v>32</v>
      </c>
      <c r="B18" s="73" t="s">
        <v>3</v>
      </c>
      <c r="C18" s="47">
        <v>5126</v>
      </c>
      <c r="D18" s="55">
        <v>4831</v>
      </c>
      <c r="E18" s="17">
        <v>4602</v>
      </c>
      <c r="F18" s="17">
        <v>4435</v>
      </c>
      <c r="G18" s="17">
        <v>4868</v>
      </c>
      <c r="H18" s="68">
        <v>5718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29580</v>
      </c>
    </row>
    <row r="19" spans="1:15" ht="14.25" customHeight="1">
      <c r="A19" s="72"/>
      <c r="B19" s="74" t="s">
        <v>4</v>
      </c>
      <c r="C19" s="48">
        <f>SUM(C17+C18)</f>
        <v>12504</v>
      </c>
      <c r="D19" s="20">
        <f t="shared" ref="D19:O19" si="6">SUM(D17+D18)</f>
        <v>11100</v>
      </c>
      <c r="E19" s="20">
        <f t="shared" si="6"/>
        <v>10894</v>
      </c>
      <c r="F19" s="20">
        <f t="shared" si="6"/>
        <v>12023</v>
      </c>
      <c r="G19" s="20">
        <f t="shared" si="6"/>
        <v>14077</v>
      </c>
      <c r="H19" s="64">
        <f t="shared" si="6"/>
        <v>13135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73733</v>
      </c>
    </row>
    <row r="20" spans="1:15" ht="14.25" customHeight="1" thickBot="1">
      <c r="A20" s="72"/>
      <c r="B20" s="77" t="s">
        <v>5</v>
      </c>
      <c r="C20" s="49">
        <f>SUM(C19*100/C31)</f>
        <v>11.153928494968957</v>
      </c>
      <c r="D20" s="50">
        <f t="shared" ref="D20:O20" si="7">SUM(D19*100/D31)</f>
        <v>9.8278793030174239</v>
      </c>
      <c r="E20" s="50">
        <f t="shared" si="7"/>
        <v>8.8080010995852298</v>
      </c>
      <c r="F20" s="8">
        <f t="shared" si="7"/>
        <v>11.189286279327321</v>
      </c>
      <c r="G20" s="8">
        <f t="shared" si="7"/>
        <v>10.830710993821794</v>
      </c>
      <c r="H20" s="65">
        <f t="shared" si="7"/>
        <v>10.766393442622951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10.411986076494554</v>
      </c>
    </row>
    <row r="21" spans="1:15" ht="14.25" customHeight="1">
      <c r="A21" s="78" t="s">
        <v>9</v>
      </c>
      <c r="B21" s="71" t="s">
        <v>2</v>
      </c>
      <c r="C21" s="39">
        <v>2597</v>
      </c>
      <c r="D21" s="57">
        <v>2456</v>
      </c>
      <c r="E21" s="30">
        <v>2694</v>
      </c>
      <c r="F21" s="15">
        <v>2299</v>
      </c>
      <c r="G21" s="15">
        <v>2483</v>
      </c>
      <c r="H21" s="63">
        <v>2267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14796</v>
      </c>
    </row>
    <row r="22" spans="1:15" ht="14.25" customHeight="1">
      <c r="A22" s="72" t="s">
        <v>47</v>
      </c>
      <c r="B22" s="73" t="s">
        <v>3</v>
      </c>
      <c r="C22" s="47">
        <v>3648</v>
      </c>
      <c r="D22" s="56">
        <v>3536</v>
      </c>
      <c r="E22" s="17">
        <v>3472</v>
      </c>
      <c r="F22" s="17">
        <v>2462</v>
      </c>
      <c r="G22" s="17">
        <v>2562</v>
      </c>
      <c r="H22" s="68">
        <v>2717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18397</v>
      </c>
    </row>
    <row r="23" spans="1:15" ht="14.25" customHeight="1">
      <c r="A23" s="72"/>
      <c r="B23" s="74" t="s">
        <v>4</v>
      </c>
      <c r="C23" s="48">
        <f>SUM(C21+C22)</f>
        <v>6245</v>
      </c>
      <c r="D23" s="20">
        <f t="shared" ref="D23:O23" si="8">SUM(D21+D22)</f>
        <v>5992</v>
      </c>
      <c r="E23" s="20">
        <f t="shared" si="8"/>
        <v>6166</v>
      </c>
      <c r="F23" s="20">
        <f t="shared" si="8"/>
        <v>4761</v>
      </c>
      <c r="G23" s="20">
        <f t="shared" si="8"/>
        <v>5045</v>
      </c>
      <c r="H23" s="64">
        <f t="shared" si="8"/>
        <v>4984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33193</v>
      </c>
    </row>
    <row r="24" spans="1:15" ht="14.25" customHeight="1" thickBot="1">
      <c r="A24" s="72"/>
      <c r="B24" s="77" t="s">
        <v>5</v>
      </c>
      <c r="C24" s="49">
        <f>SUM(C23*100/C31)</f>
        <v>5.5707200456718757</v>
      </c>
      <c r="D24" s="50">
        <f t="shared" ref="D24:O24" si="9">SUM(D23*100/D31)</f>
        <v>5.3052840345658021</v>
      </c>
      <c r="E24" s="52">
        <f t="shared" si="9"/>
        <v>4.9853253882910344</v>
      </c>
      <c r="F24" s="8">
        <f t="shared" si="9"/>
        <v>4.4308568556830554</v>
      </c>
      <c r="G24" s="8">
        <f t="shared" si="9"/>
        <v>3.8815754041223944</v>
      </c>
      <c r="H24" s="65">
        <f t="shared" si="9"/>
        <v>4.0852459016393441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4.6872506725222589</v>
      </c>
    </row>
    <row r="25" spans="1:15" ht="14.25" customHeight="1">
      <c r="A25" s="78" t="s">
        <v>10</v>
      </c>
      <c r="B25" s="71" t="s">
        <v>2</v>
      </c>
      <c r="C25" s="39">
        <v>8054</v>
      </c>
      <c r="D25" s="57">
        <v>6847</v>
      </c>
      <c r="E25" s="15">
        <v>8548</v>
      </c>
      <c r="F25" s="15">
        <v>9512</v>
      </c>
      <c r="G25" s="15">
        <v>9748</v>
      </c>
      <c r="H25" s="15">
        <v>8692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51401</v>
      </c>
    </row>
    <row r="26" spans="1:15" ht="14.25" customHeight="1">
      <c r="A26" s="72" t="s">
        <v>33</v>
      </c>
      <c r="B26" s="73" t="s">
        <v>3</v>
      </c>
      <c r="C26" s="47">
        <v>8687</v>
      </c>
      <c r="D26" s="56">
        <v>8883</v>
      </c>
      <c r="E26" s="17">
        <v>10327</v>
      </c>
      <c r="F26" s="17">
        <v>8536</v>
      </c>
      <c r="G26" s="17">
        <v>7919</v>
      </c>
      <c r="H26" s="17">
        <v>10159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54511</v>
      </c>
    </row>
    <row r="27" spans="1:15" ht="14.25" customHeight="1">
      <c r="A27" s="72"/>
      <c r="B27" s="74" t="s">
        <v>4</v>
      </c>
      <c r="C27" s="48">
        <f>SUM(C25+C26)</f>
        <v>16741</v>
      </c>
      <c r="D27" s="20">
        <f t="shared" ref="D27:O27" si="10">SUM(D25+D26)</f>
        <v>15730</v>
      </c>
      <c r="E27" s="20">
        <f t="shared" si="10"/>
        <v>18875</v>
      </c>
      <c r="F27" s="20">
        <f>SUM(F25+F26)</f>
        <v>18048</v>
      </c>
      <c r="G27" s="20">
        <f t="shared" si="10"/>
        <v>17667</v>
      </c>
      <c r="H27" s="20">
        <f t="shared" si="10"/>
        <v>18851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105912</v>
      </c>
    </row>
    <row r="28" spans="1:15" ht="14.25" customHeight="1" thickBot="1">
      <c r="A28" s="72"/>
      <c r="B28" s="77" t="s">
        <v>5</v>
      </c>
      <c r="C28" s="51">
        <f>SUM(C27*100/C31)</f>
        <v>14.933454649254264</v>
      </c>
      <c r="D28" s="52">
        <f t="shared" ref="D28:O28" si="11">SUM(D27*100/D31)</f>
        <v>13.927255985267035</v>
      </c>
      <c r="E28" s="52">
        <f t="shared" si="11"/>
        <v>15.260787658772831</v>
      </c>
      <c r="F28" s="8">
        <f t="shared" si="11"/>
        <v>16.796493285311445</v>
      </c>
      <c r="G28" s="8">
        <f t="shared" si="11"/>
        <v>13.592823124802843</v>
      </c>
      <c r="H28" s="8">
        <f t="shared" si="11"/>
        <v>15.451639344262295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14.956047757906108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51690</v>
      </c>
      <c r="D29" s="22">
        <f t="shared" si="12"/>
        <v>47464</v>
      </c>
      <c r="E29" s="22">
        <f>SUM(E5+E9+E13+E17+E21+E25)</f>
        <v>54803</v>
      </c>
      <c r="F29" s="22">
        <f t="shared" si="12"/>
        <v>49639</v>
      </c>
      <c r="G29" s="22">
        <f t="shared" si="12"/>
        <v>60720</v>
      </c>
      <c r="H29" s="22">
        <f t="shared" si="12"/>
        <v>52689</v>
      </c>
      <c r="I29" s="22">
        <f t="shared" si="12"/>
        <v>0</v>
      </c>
      <c r="J29" s="22">
        <f t="shared" si="12"/>
        <v>0</v>
      </c>
      <c r="K29" s="22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317005</v>
      </c>
    </row>
    <row r="30" spans="1:15" ht="14.25" customHeight="1">
      <c r="A30" s="72"/>
      <c r="B30" s="74" t="s">
        <v>3</v>
      </c>
      <c r="C30" s="19">
        <f>SUM(C6+C10+C14+C18+C22+C26)</f>
        <v>60414</v>
      </c>
      <c r="D30" s="20">
        <f t="shared" ref="D30:N30" si="14">SUM(D6+D10+D14+D18+D22+D26)</f>
        <v>65480</v>
      </c>
      <c r="E30" s="20">
        <f t="shared" si="14"/>
        <v>68880</v>
      </c>
      <c r="F30" s="20">
        <f t="shared" si="14"/>
        <v>57812</v>
      </c>
      <c r="G30" s="20">
        <f t="shared" si="14"/>
        <v>69253</v>
      </c>
      <c r="H30" s="20">
        <f t="shared" si="14"/>
        <v>69311</v>
      </c>
      <c r="I30" s="20">
        <f t="shared" si="14"/>
        <v>0</v>
      </c>
      <c r="J30" s="20">
        <f t="shared" si="14"/>
        <v>0</v>
      </c>
      <c r="K30" s="20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391150</v>
      </c>
    </row>
    <row r="31" spans="1:15" ht="14.25" customHeight="1" thickBot="1">
      <c r="A31" s="75"/>
      <c r="B31" s="76" t="s">
        <v>20</v>
      </c>
      <c r="C31" s="11">
        <f>SUM(C29+C30)</f>
        <v>112104</v>
      </c>
      <c r="D31" s="12">
        <f t="shared" ref="D31:O31" si="15">SUM(D29+D30)</f>
        <v>112944</v>
      </c>
      <c r="E31" s="12">
        <f t="shared" si="15"/>
        <v>123683</v>
      </c>
      <c r="F31" s="12">
        <f t="shared" si="15"/>
        <v>107451</v>
      </c>
      <c r="G31" s="12">
        <f t="shared" si="15"/>
        <v>129973</v>
      </c>
      <c r="H31" s="12">
        <f t="shared" si="15"/>
        <v>122000</v>
      </c>
      <c r="I31" s="12">
        <f t="shared" si="15"/>
        <v>0</v>
      </c>
      <c r="J31" s="12">
        <f t="shared" si="15"/>
        <v>0</v>
      </c>
      <c r="K31" s="12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708155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85" t="s">
        <v>12</v>
      </c>
      <c r="D37" s="86" t="s">
        <v>11</v>
      </c>
      <c r="E37" s="86" t="s">
        <v>13</v>
      </c>
      <c r="F37" s="86" t="s">
        <v>14</v>
      </c>
      <c r="G37" s="86" t="s">
        <v>15</v>
      </c>
      <c r="H37" s="86" t="s">
        <v>16</v>
      </c>
      <c r="I37" s="86" t="s">
        <v>17</v>
      </c>
      <c r="J37" s="86" t="s">
        <v>18</v>
      </c>
      <c r="K37" s="88" t="s">
        <v>19</v>
      </c>
      <c r="L37" s="89" t="s">
        <v>23</v>
      </c>
      <c r="M37" s="90" t="s">
        <v>24</v>
      </c>
      <c r="N37" s="86" t="s">
        <v>25</v>
      </c>
      <c r="O37" s="87" t="s">
        <v>4</v>
      </c>
    </row>
    <row r="38" spans="1:18" ht="16.5" customHeight="1">
      <c r="A38" s="70" t="s">
        <v>2</v>
      </c>
      <c r="B38" s="80" t="s">
        <v>27</v>
      </c>
      <c r="C38" s="69">
        <v>13596</v>
      </c>
      <c r="D38" s="55">
        <v>9437</v>
      </c>
      <c r="E38" s="30">
        <v>13737</v>
      </c>
      <c r="F38" s="30">
        <v>12971</v>
      </c>
      <c r="G38" s="30">
        <v>17149</v>
      </c>
      <c r="H38" s="30">
        <v>13743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80633</v>
      </c>
    </row>
    <row r="39" spans="1:18" ht="16.5" customHeight="1">
      <c r="A39" s="70"/>
      <c r="B39" s="81" t="s">
        <v>5</v>
      </c>
      <c r="C39" s="33">
        <f>SUM(C38*100/C44)</f>
        <v>26.302959953569356</v>
      </c>
      <c r="D39" s="34">
        <f>SUM(D38*100/D44)</f>
        <v>19.882437215573908</v>
      </c>
      <c r="E39" s="34">
        <f t="shared" ref="E39:N39" si="16">SUM(E38*100/E44)</f>
        <v>25.066146013904348</v>
      </c>
      <c r="F39" s="34">
        <f t="shared" si="16"/>
        <v>26.130663389673444</v>
      </c>
      <c r="G39" s="34">
        <f t="shared" si="16"/>
        <v>28.242753623188406</v>
      </c>
      <c r="H39" s="34">
        <f t="shared" si="16"/>
        <v>26.083243181688779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25.435876405734927</v>
      </c>
      <c r="R39" s="46"/>
    </row>
    <row r="40" spans="1:18" ht="16.5" customHeight="1">
      <c r="A40" s="72"/>
      <c r="B40" s="80" t="s">
        <v>28</v>
      </c>
      <c r="C40" s="29">
        <v>35699</v>
      </c>
      <c r="D40" s="55">
        <v>32851</v>
      </c>
      <c r="E40" s="30">
        <v>37199</v>
      </c>
      <c r="F40" s="30">
        <v>34143</v>
      </c>
      <c r="G40" s="30">
        <v>40380</v>
      </c>
      <c r="H40" s="30">
        <v>35216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215488</v>
      </c>
      <c r="R40" s="46"/>
    </row>
    <row r="41" spans="1:18" ht="16.5" customHeight="1">
      <c r="A41" s="72"/>
      <c r="B41" s="82" t="s">
        <v>5</v>
      </c>
      <c r="C41" s="37">
        <f>SUM(C40*100/C44)</f>
        <v>69.063648674792034</v>
      </c>
      <c r="D41" s="34">
        <f>SUM(D40*100/D44)</f>
        <v>69.212455755941349</v>
      </c>
      <c r="E41" s="34">
        <f t="shared" ref="E41:N41" si="17">SUM(E40*100/E44)</f>
        <v>67.87767093042352</v>
      </c>
      <c r="F41" s="34">
        <f t="shared" si="17"/>
        <v>68.782610447430443</v>
      </c>
      <c r="G41" s="34">
        <f t="shared" si="17"/>
        <v>66.501976284584984</v>
      </c>
      <c r="H41" s="34">
        <f t="shared" si="17"/>
        <v>66.837480308982904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67.976214886200538</v>
      </c>
      <c r="R41" s="46"/>
    </row>
    <row r="42" spans="1:18" ht="16.5" customHeight="1">
      <c r="A42" s="72"/>
      <c r="B42" s="83" t="s">
        <v>29</v>
      </c>
      <c r="C42" s="39">
        <v>2395</v>
      </c>
      <c r="D42" s="60">
        <v>5176</v>
      </c>
      <c r="E42" s="30">
        <v>3867</v>
      </c>
      <c r="F42" s="30">
        <v>2525</v>
      </c>
      <c r="G42" s="30">
        <v>3191</v>
      </c>
      <c r="H42" s="30">
        <v>3730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20884</v>
      </c>
    </row>
    <row r="43" spans="1:18" ht="16.5" customHeight="1">
      <c r="A43" s="72"/>
      <c r="B43" s="84" t="s">
        <v>34</v>
      </c>
      <c r="C43" s="37">
        <f>SUM(C42*100/C44)</f>
        <v>4.6333913716386146</v>
      </c>
      <c r="D43" s="34">
        <f>SUM(D42*100/D44)</f>
        <v>10.905107028484746</v>
      </c>
      <c r="E43" s="34">
        <f t="shared" ref="E43:N43" si="18">SUM(E42*100/E44)</f>
        <v>7.0561830556721343</v>
      </c>
      <c r="F43" s="34">
        <f t="shared" si="18"/>
        <v>5.0867261628961096</v>
      </c>
      <c r="G43" s="34">
        <f t="shared" si="18"/>
        <v>5.2552700922266142</v>
      </c>
      <c r="H43" s="34">
        <f t="shared" si="18"/>
        <v>7.0792765093283228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6.5879087080645418</v>
      </c>
    </row>
    <row r="44" spans="1:18" ht="16.5" customHeight="1" thickBot="1">
      <c r="A44" s="70"/>
      <c r="B44" s="77" t="s">
        <v>4</v>
      </c>
      <c r="C44" s="2">
        <f>SUM(C38+C40+C42)</f>
        <v>51690</v>
      </c>
      <c r="D44" s="53">
        <f>SUM(D38+D40+D42)</f>
        <v>47464</v>
      </c>
      <c r="E44" s="3">
        <f t="shared" ref="E44:K44" si="19">SUM(E38+E40+E42)</f>
        <v>54803</v>
      </c>
      <c r="F44" s="3">
        <f t="shared" si="19"/>
        <v>49639</v>
      </c>
      <c r="G44" s="3">
        <f t="shared" si="19"/>
        <v>60720</v>
      </c>
      <c r="H44" s="3">
        <f t="shared" si="19"/>
        <v>52689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317005</v>
      </c>
    </row>
    <row r="45" spans="1:18" ht="16.5" customHeight="1">
      <c r="A45" s="78" t="s">
        <v>3</v>
      </c>
      <c r="B45" s="71" t="s">
        <v>27</v>
      </c>
      <c r="C45" s="40">
        <v>19114</v>
      </c>
      <c r="D45" s="57">
        <v>17951</v>
      </c>
      <c r="E45" s="15">
        <v>17993</v>
      </c>
      <c r="F45" s="41">
        <v>15288</v>
      </c>
      <c r="G45" s="63">
        <v>18166</v>
      </c>
      <c r="H45" s="41">
        <v>20825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109337</v>
      </c>
    </row>
    <row r="46" spans="1:18" ht="16.5" customHeight="1">
      <c r="A46" s="70"/>
      <c r="B46" s="81" t="s">
        <v>5</v>
      </c>
      <c r="C46" s="42">
        <f t="shared" ref="C46:K46" si="20">SUM(C45*100/C51)</f>
        <v>31.638361969080016</v>
      </c>
      <c r="D46" s="34">
        <f t="shared" si="20"/>
        <v>27.414477703115455</v>
      </c>
      <c r="E46" s="34">
        <f t="shared" si="20"/>
        <v>26.122241579558654</v>
      </c>
      <c r="F46" s="34">
        <f t="shared" si="20"/>
        <v>26.444336815885976</v>
      </c>
      <c r="G46" s="34">
        <f t="shared" si="20"/>
        <v>26.231354598356749</v>
      </c>
      <c r="H46" s="43">
        <f t="shared" si="20"/>
        <v>30.045735886078688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27.95270356640675</v>
      </c>
    </row>
    <row r="47" spans="1:18" ht="16.5" customHeight="1">
      <c r="A47" s="72"/>
      <c r="B47" s="80" t="s">
        <v>28</v>
      </c>
      <c r="C47" s="39">
        <v>41077</v>
      </c>
      <c r="D47" s="55">
        <v>47406</v>
      </c>
      <c r="E47" s="30">
        <v>50782</v>
      </c>
      <c r="F47" s="30">
        <v>42486</v>
      </c>
      <c r="G47" s="67">
        <v>51054</v>
      </c>
      <c r="H47" s="30">
        <v>48419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281224</v>
      </c>
    </row>
    <row r="48" spans="1:18" ht="16.5" customHeight="1">
      <c r="A48" s="72"/>
      <c r="B48" s="82" t="s">
        <v>5</v>
      </c>
      <c r="C48" s="42">
        <f t="shared" ref="C48:K48" si="21">SUM(C47*100/C51)</f>
        <v>67.992518290462471</v>
      </c>
      <c r="D48" s="34">
        <f t="shared" si="21"/>
        <v>72.397678680513138</v>
      </c>
      <c r="E48" s="34">
        <f t="shared" si="21"/>
        <v>73.725319396051106</v>
      </c>
      <c r="F48" s="34">
        <f t="shared" si="21"/>
        <v>73.489932885906043</v>
      </c>
      <c r="G48" s="34">
        <f t="shared" si="21"/>
        <v>73.720994036359443</v>
      </c>
      <c r="H48" s="34">
        <f t="shared" si="21"/>
        <v>69.857598361010517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71.896714815288249</v>
      </c>
    </row>
    <row r="49" spans="1:15" ht="16.5" customHeight="1">
      <c r="A49" s="72"/>
      <c r="B49" s="83" t="s">
        <v>29</v>
      </c>
      <c r="C49" s="39">
        <v>223</v>
      </c>
      <c r="D49" s="55">
        <v>123</v>
      </c>
      <c r="E49" s="30">
        <v>105</v>
      </c>
      <c r="F49" s="30">
        <v>38</v>
      </c>
      <c r="G49" s="30">
        <v>33</v>
      </c>
      <c r="H49" s="30">
        <v>67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589</v>
      </c>
    </row>
    <row r="50" spans="1:15" ht="16.5" customHeight="1">
      <c r="A50" s="72"/>
      <c r="B50" s="84" t="s">
        <v>34</v>
      </c>
      <c r="C50" s="42">
        <f t="shared" ref="C50:K50" si="22">SUM(C49*100/C51)</f>
        <v>0.36911974045750984</v>
      </c>
      <c r="D50" s="34">
        <f t="shared" si="22"/>
        <v>0.18784361637141112</v>
      </c>
      <c r="E50" s="34">
        <f t="shared" si="22"/>
        <v>0.1524390243902439</v>
      </c>
      <c r="F50" s="34">
        <f t="shared" si="22"/>
        <v>6.5730298207984497E-2</v>
      </c>
      <c r="G50" s="34">
        <f t="shared" si="22"/>
        <v>4.7651365283814417E-2</v>
      </c>
      <c r="H50" s="34">
        <f t="shared" si="22"/>
        <v>9.6665752910793379E-2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0.15058161830499808</v>
      </c>
    </row>
    <row r="51" spans="1:15" ht="16.5" customHeight="1" thickBot="1">
      <c r="A51" s="70"/>
      <c r="B51" s="77" t="s">
        <v>4</v>
      </c>
      <c r="C51" s="24">
        <f>SUM(C45+C47+C49)</f>
        <v>60414</v>
      </c>
      <c r="D51" s="3">
        <f t="shared" ref="D51:N51" si="23">D45+D47+D49</f>
        <v>65480</v>
      </c>
      <c r="E51" s="3">
        <f t="shared" si="23"/>
        <v>68880</v>
      </c>
      <c r="F51" s="3">
        <f t="shared" si="23"/>
        <v>57812</v>
      </c>
      <c r="G51" s="3">
        <f t="shared" si="23"/>
        <v>69253</v>
      </c>
      <c r="H51" s="3">
        <f t="shared" si="23"/>
        <v>69311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391150</v>
      </c>
    </row>
    <row r="52" spans="1:15" ht="16.5" customHeight="1" thickBot="1">
      <c r="A52" s="95" t="s">
        <v>35</v>
      </c>
      <c r="B52" s="96"/>
      <c r="C52" s="26">
        <f t="shared" ref="C52:O52" si="24">SUM(C44+C51)</f>
        <v>112104</v>
      </c>
      <c r="D52" s="27">
        <f t="shared" si="24"/>
        <v>112944</v>
      </c>
      <c r="E52" s="27">
        <f t="shared" si="24"/>
        <v>123683</v>
      </c>
      <c r="F52" s="27">
        <f t="shared" si="24"/>
        <v>107451</v>
      </c>
      <c r="G52" s="27">
        <f t="shared" si="24"/>
        <v>129973</v>
      </c>
      <c r="H52" s="27">
        <f t="shared" si="24"/>
        <v>122000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708155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2021-06-18T06:14:04Z</cp:lastPrinted>
  <dcterms:created xsi:type="dcterms:W3CDTF">1998-10-28T21:43:10Z</dcterms:created>
  <dcterms:modified xsi:type="dcterms:W3CDTF">2022-07-26T08:27:06Z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